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119A2666-66CE-42C9-AFC8-92A66FD51F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stract Div IV" sheetId="4" r:id="rId1"/>
    <sheet name="PS" sheetId="6" r:id="rId2"/>
    <sheet name="PS to MS" sheetId="7" r:id="rId3"/>
    <sheet name="MS to HS" sheetId="8" r:id="rId4"/>
    <sheet name="HS to HSS" sheetId="9" r:id="rId5"/>
    <sheet name="Str Sec.,Hr.sec." sheetId="11" r:id="rId6"/>
    <sheet name="BT Ele" sheetId="12" r:id="rId7"/>
    <sheet name="GT Ele" sheetId="13" r:id="rId8"/>
    <sheet name="ACR Ele" sheetId="14" r:id="rId9"/>
    <sheet name="BW Ele" sheetId="15" r:id="rId10"/>
  </sheets>
  <definedNames>
    <definedName name="_xlnm._FilterDatabase" localSheetId="8" hidden="1">'ACR Ele'!$A$3:$N$43</definedName>
    <definedName name="_xlnm._FilterDatabase" localSheetId="6" hidden="1">'BT Ele'!$A$3:$N$15</definedName>
    <definedName name="_xlnm._FilterDatabase" localSheetId="9" hidden="1">'BW Ele'!$A$3:$N$4</definedName>
    <definedName name="_xlnm._FilterDatabase" localSheetId="7" hidden="1">'GT Ele'!$A$3:$N$12</definedName>
    <definedName name="_xlnm._FilterDatabase" localSheetId="4" hidden="1">'HS to HSS'!$A$3:$N$5</definedName>
    <definedName name="_xlnm._FilterDatabase" localSheetId="3" hidden="1">'MS to HS'!$A$3:$N$5</definedName>
    <definedName name="_xlnm._FilterDatabase" localSheetId="1" hidden="1">PS!$A$3:$L$5</definedName>
    <definedName name="_xlnm._FilterDatabase" localSheetId="2" hidden="1">'PS to MS'!$A$3:$N$5</definedName>
    <definedName name="_xlnm._FilterDatabase" localSheetId="5" hidden="1">'Str Sec.,Hr.sec.'!$A$3:$S$5</definedName>
    <definedName name="_xlnm.Print_Titles" localSheetId="8">'ACR Ele'!$3:$3</definedName>
    <definedName name="_xlnm.Print_Titles" localSheetId="6">'BT Ele'!$3:$3</definedName>
    <definedName name="_xlnm.Print_Titles" localSheetId="9">'BW Ele'!$3:$3</definedName>
    <definedName name="_xlnm.Print_Titles" localSheetId="7">'GT Ele'!$3:$3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14" l="1"/>
  <c r="J43" i="14"/>
  <c r="K43" i="14"/>
  <c r="I13" i="4"/>
  <c r="I5" i="7"/>
  <c r="K5" i="7"/>
  <c r="H43" i="14"/>
  <c r="G43" i="14"/>
  <c r="F43" i="14"/>
  <c r="K12" i="13"/>
  <c r="I12" i="13"/>
  <c r="H12" i="13"/>
  <c r="G12" i="13"/>
  <c r="F12" i="13"/>
  <c r="J11" i="13"/>
  <c r="J10" i="13"/>
  <c r="J9" i="13"/>
  <c r="J8" i="13"/>
  <c r="J7" i="13"/>
  <c r="J6" i="13"/>
  <c r="J5" i="13"/>
  <c r="J4" i="13"/>
  <c r="I15" i="12"/>
  <c r="H15" i="12"/>
  <c r="G15" i="12"/>
  <c r="F15" i="12"/>
  <c r="K15" i="12"/>
  <c r="J14" i="12"/>
  <c r="J13" i="12"/>
  <c r="J12" i="12"/>
  <c r="J11" i="12"/>
  <c r="J10" i="12"/>
  <c r="J9" i="12"/>
  <c r="J8" i="12"/>
  <c r="J7" i="12"/>
  <c r="J6" i="12"/>
  <c r="J5" i="12"/>
  <c r="J4" i="12"/>
  <c r="O5" i="11"/>
  <c r="N5" i="11"/>
  <c r="M5" i="11"/>
  <c r="L5" i="11"/>
  <c r="K5" i="11"/>
  <c r="J5" i="11"/>
  <c r="I5" i="11"/>
  <c r="H5" i="11"/>
  <c r="G5" i="11"/>
  <c r="P5" i="11"/>
  <c r="J5" i="9"/>
  <c r="I5" i="9"/>
  <c r="G5" i="9"/>
  <c r="K5" i="9"/>
  <c r="J5" i="8"/>
  <c r="I5" i="8"/>
  <c r="G5" i="8"/>
  <c r="H4" i="8"/>
  <c r="K5" i="8"/>
  <c r="G5" i="7"/>
  <c r="J5" i="7"/>
  <c r="I5" i="6"/>
  <c r="H5" i="6"/>
  <c r="G5" i="6"/>
  <c r="F5" i="6"/>
  <c r="E5" i="6"/>
  <c r="K13" i="4"/>
  <c r="J13" i="4"/>
  <c r="H13" i="4"/>
  <c r="G13" i="4"/>
  <c r="F13" i="4"/>
  <c r="E13" i="4"/>
  <c r="D13" i="4"/>
  <c r="C13" i="4"/>
  <c r="H5" i="7" l="1"/>
  <c r="H5" i="8"/>
  <c r="J12" i="13"/>
  <c r="J15" i="12"/>
  <c r="H5" i="9"/>
</calcChain>
</file>

<file path=xl/sharedStrings.xml><?xml version="1.0" encoding="utf-8"?>
<sst xmlns="http://schemas.openxmlformats.org/spreadsheetml/2006/main" count="434" uniqueCount="155">
  <si>
    <t>(Rs. in lacs)</t>
  </si>
  <si>
    <t>S.No</t>
  </si>
  <si>
    <t>Approved Head</t>
  </si>
  <si>
    <t>No. of works sanctioned</t>
  </si>
  <si>
    <t>Completed</t>
  </si>
  <si>
    <t>In progress</t>
  </si>
  <si>
    <t>Land not available</t>
  </si>
  <si>
    <t>Not taken up</t>
  </si>
  <si>
    <t>Tendering in progress</t>
  </si>
  <si>
    <t>Approved cost</t>
  </si>
  <si>
    <t>Funds released by SPD office</t>
  </si>
  <si>
    <t>Expenditure</t>
  </si>
  <si>
    <t xml:space="preserve"> New Primary Schools</t>
  </si>
  <si>
    <t>Upgradation of PS to MS</t>
  </si>
  <si>
    <t>Upgradation of MS to HS</t>
  </si>
  <si>
    <t>Upgradation of HS to HSS</t>
  </si>
  <si>
    <t>Boys toilet (Elementary)</t>
  </si>
  <si>
    <t>Girls  toilet (Elementary)</t>
  </si>
  <si>
    <t>ACR  (Elementary)</t>
  </si>
  <si>
    <t>Boundary Walls  (Elementary)</t>
  </si>
  <si>
    <t xml:space="preserve">Strengthening of HS &amp; HSS </t>
  </si>
  <si>
    <t>Total</t>
  </si>
  <si>
    <t xml:space="preserve">List of New primary schools approved, 2018-19  </t>
  </si>
  <si>
    <t>Rs. in lacs</t>
  </si>
  <si>
    <t xml:space="preserve">Division </t>
  </si>
  <si>
    <t>District</t>
  </si>
  <si>
    <t>Name of Habitation</t>
  </si>
  <si>
    <t>Unit Cost</t>
  </si>
  <si>
    <t>Allotted cost</t>
  </si>
  <si>
    <t>Expdenditure</t>
  </si>
  <si>
    <t>Physical Status</t>
  </si>
  <si>
    <t>Remarks</t>
  </si>
  <si>
    <t>IV</t>
  </si>
  <si>
    <t>Jammu</t>
  </si>
  <si>
    <t>Tangarah</t>
  </si>
  <si>
    <t xml:space="preserve">Total </t>
  </si>
  <si>
    <t xml:space="preserve">List of Schools approved for upgradation from Primary to upper primary, 2018-19  </t>
  </si>
  <si>
    <t>S. No.</t>
  </si>
  <si>
    <t>Division</t>
  </si>
  <si>
    <t>Name of the Habitation where UPS is Proposed</t>
  </si>
  <si>
    <t>School Name</t>
  </si>
  <si>
    <t>DISE Code</t>
  </si>
  <si>
    <t>Allotted Cost</t>
  </si>
  <si>
    <t xml:space="preserve">List of Schools approved for upgradation from Upper primary to secondary (2018-19)   </t>
  </si>
  <si>
    <t>S.No.</t>
  </si>
  <si>
    <t>Name of the UPS</t>
  </si>
  <si>
    <t>UDISE Code</t>
  </si>
  <si>
    <t xml:space="preserve">Section </t>
  </si>
  <si>
    <t>1 section</t>
  </si>
  <si>
    <t>MS Bhagani</t>
  </si>
  <si>
    <t>Land Not available</t>
  </si>
  <si>
    <t xml:space="preserve">List of Schools approved for upgradation from secondary to Hr. secondary (2018-19)   </t>
  </si>
  <si>
    <t>Name of School</t>
  </si>
  <si>
    <t>UDISE code</t>
  </si>
  <si>
    <t>Stream with section</t>
  </si>
  <si>
    <t>Land issue</t>
  </si>
  <si>
    <t xml:space="preserve">List of Schools approved under strengthening secondary/Hr. secondary (2018-19)  </t>
  </si>
  <si>
    <t>S.no.</t>
  </si>
  <si>
    <t>Div.</t>
  </si>
  <si>
    <t>Name of the School</t>
  </si>
  <si>
    <t>Year of sanction</t>
  </si>
  <si>
    <t>ACR</t>
  </si>
  <si>
    <t>Science Lab</t>
  </si>
  <si>
    <t>Computer lab</t>
  </si>
  <si>
    <t>Art/ Craft/  Culture Room</t>
  </si>
  <si>
    <t>Library</t>
  </si>
  <si>
    <t>Toilet</t>
  </si>
  <si>
    <t xml:space="preserve">Total amount including Furniture </t>
  </si>
  <si>
    <t xml:space="preserve">List of elementary Schools where Boys Toilet Approved (2018-19)  </t>
  </si>
  <si>
    <t xml:space="preserve">Division  </t>
  </si>
  <si>
    <t>School Code</t>
  </si>
  <si>
    <t>Recommended</t>
  </si>
  <si>
    <t>Not taken-up</t>
  </si>
  <si>
    <t>JAMMU</t>
  </si>
  <si>
    <t>GHSS AKHNOOR</t>
  </si>
  <si>
    <t>Not required</t>
  </si>
  <si>
    <t>GMS ARNIA</t>
  </si>
  <si>
    <t>MS GORAKH NAGAR GIRLS</t>
  </si>
  <si>
    <t>GHS JOURIAN</t>
  </si>
  <si>
    <t>Tendereing U/p</t>
  </si>
  <si>
    <t>GHS PALLANWALA</t>
  </si>
  <si>
    <t>GHS GHO MANHASAN WNO. 7</t>
  </si>
  <si>
    <t>GGHSS MIRAN SAHIB</t>
  </si>
  <si>
    <t>HS CHAK ROHI (RMSA)</t>
  </si>
  <si>
    <t>GHS R.S. PURA WNO.1</t>
  </si>
  <si>
    <t>GHSS NOWABAD</t>
  </si>
  <si>
    <t>GGHSS MUBARAK MANDI</t>
  </si>
  <si>
    <t xml:space="preserve">List of elementary Schools where Girls Toilet Approved (2018-19)  </t>
  </si>
  <si>
    <t>Units</t>
  </si>
  <si>
    <t>Not requried</t>
  </si>
  <si>
    <t>GHS ARNIA</t>
  </si>
  <si>
    <t>H.S. NAGROTA</t>
  </si>
  <si>
    <t>MS PARGWAL</t>
  </si>
  <si>
    <t>HS JAMMU CANTT</t>
  </si>
  <si>
    <t>Not required (Contonement
 Area)</t>
  </si>
  <si>
    <t>HSS SRML</t>
  </si>
  <si>
    <t>Dispute 
(Brick work completed)</t>
  </si>
  <si>
    <t xml:space="preserve">List of elementary Schools where ACR Approved (2018-19)   </t>
  </si>
  <si>
    <t>(Rs in lacs)</t>
  </si>
  <si>
    <t>Ur</t>
  </si>
  <si>
    <t>No. of ACRs sanctioned</t>
  </si>
  <si>
    <t xml:space="preserve">Unit Cost </t>
  </si>
  <si>
    <t xml:space="preserve">Approved cost </t>
  </si>
  <si>
    <t xml:space="preserve">Expenditure </t>
  </si>
  <si>
    <t>MS DHAR DHAROCHAN</t>
  </si>
  <si>
    <t>MS GURHA PATTAN</t>
  </si>
  <si>
    <t>MS CHANDIAN</t>
  </si>
  <si>
    <t>MS ORAK</t>
  </si>
  <si>
    <t>MS PARLA RABTA</t>
  </si>
  <si>
    <t>GMS KOTE</t>
  </si>
  <si>
    <t>MS BISHNAH WNO.7</t>
  </si>
  <si>
    <t>MS BASAWA</t>
  </si>
  <si>
    <t>MS SANDAL</t>
  </si>
  <si>
    <t>MS CHHOURTA</t>
  </si>
  <si>
    <t>MS CHIBBA</t>
  </si>
  <si>
    <t>GMS SAHNOO</t>
  </si>
  <si>
    <t>HS CHAK LARGAN</t>
  </si>
  <si>
    <t>MS KARYANI TALAB</t>
  </si>
  <si>
    <t>MS DOON</t>
  </si>
  <si>
    <t>MS RANGOORA</t>
  </si>
  <si>
    <t>MS SIDHRA</t>
  </si>
  <si>
    <t>PS THANGER</t>
  </si>
  <si>
    <t>MS RAILWAY COLONY</t>
  </si>
  <si>
    <t>MS MARA KHARI</t>
  </si>
  <si>
    <t>GMS CHANNI HIMMAT</t>
  </si>
  <si>
    <t>MS CHANNI TANNA</t>
  </si>
  <si>
    <t>GMS PARGWAL</t>
  </si>
  <si>
    <t>MS N.S. PURA</t>
  </si>
  <si>
    <t>MS SAJWAL</t>
  </si>
  <si>
    <t>MS SAILAN WALI</t>
  </si>
  <si>
    <t>GMS PANJTOOT</t>
  </si>
  <si>
    <t>GMS GIGRIAL</t>
  </si>
  <si>
    <t>MS THANDI CHOI</t>
  </si>
  <si>
    <t>GMS CHAK ASLAM</t>
  </si>
  <si>
    <t>MS KHEPAR</t>
  </si>
  <si>
    <t>GMS PHINDER</t>
  </si>
  <si>
    <t>MS TOOTRAIN</t>
  </si>
  <si>
    <t>MS KOTHA BHOUR</t>
  </si>
  <si>
    <t>MS SHIKLIGRAN KULLIAN</t>
  </si>
  <si>
    <t>GMS GUJJAR NAGAR</t>
  </si>
  <si>
    <t xml:space="preserve">List of elementary Schools where Boundary wall Approved at international border (2018-19) </t>
  </si>
  <si>
    <t>Length Required</t>
  </si>
  <si>
    <t>Rate Per Running Mtr</t>
  </si>
  <si>
    <t>Approved Cost</t>
  </si>
  <si>
    <t>GMS KOTLI BHAGWAN
SINGH</t>
  </si>
  <si>
    <t xml:space="preserve">Funds released </t>
  </si>
  <si>
    <t>% of Physical Status</t>
  </si>
  <si>
    <t>Funds released</t>
  </si>
  <si>
    <t>HSS AKHNOOR
W.NO.7</t>
  </si>
  <si>
    <t>MS MILL AREA
WNO.9</t>
  </si>
  <si>
    <t>GHSS R.S.PURA
WNO1</t>
  </si>
  <si>
    <t>MS SAMPURAN PUR
KULLIAN</t>
  </si>
  <si>
    <t xml:space="preserve"> Approval under AWP&amp;B 2018-19 (Civil Works) under Samagra Shiksha as on 19/02/2022 
Construction Division - IV</t>
  </si>
  <si>
    <t>Land not available/ Land issue</t>
  </si>
  <si>
    <t>DIV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</si>
</sst>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0000000000"/>
    <numFmt numFmtId="167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name val="Bookman Old Style"/>
      <family val="1"/>
    </font>
    <font>
      <sz val="12"/>
      <name val="Calibri"/>
      <family val="2"/>
      <scheme val="minor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sz val="11"/>
      <name val="Calibri"/>
      <family val="2"/>
      <scheme val="minor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left"/>
    </xf>
    <xf numFmtId="2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0" xfId="0" applyFont="1"/>
    <xf numFmtId="0" fontId="9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9" fontId="8" fillId="0" borderId="1" xfId="0" applyNumberFormat="1" applyFont="1" applyBorder="1" applyAlignment="1">
      <alignment horizontal="left" vertical="center"/>
    </xf>
    <xf numFmtId="0" fontId="13" fillId="0" borderId="0" xfId="0" applyFont="1"/>
    <xf numFmtId="164" fontId="13" fillId="0" borderId="0" xfId="0" applyNumberFormat="1" applyFont="1"/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/>
    <xf numFmtId="0" fontId="8" fillId="0" borderId="1" xfId="0" applyFont="1" applyFill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0" fillId="0" borderId="0" xfId="0" applyFont="1" applyAlignment="1"/>
    <xf numFmtId="2" fontId="9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0" xfId="0" applyFont="1"/>
    <xf numFmtId="0" fontId="2" fillId="0" borderId="0" xfId="0" applyFont="1"/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0" xfId="0" applyAlignment="1"/>
    <xf numFmtId="1" fontId="8" fillId="0" borderId="1" xfId="0" applyNumberFormat="1" applyFont="1" applyFill="1" applyBorder="1" applyAlignment="1">
      <alignment horizontal="center" vertical="center" wrapText="1" shrinkToFit="1"/>
    </xf>
    <xf numFmtId="2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textRotation="90" wrapText="1"/>
    </xf>
    <xf numFmtId="166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2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1" fontId="18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2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9" fontId="8" fillId="0" borderId="1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1" fillId="0" borderId="8" xfId="0" applyFont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9" fontId="13" fillId="0" borderId="0" xfId="0" applyNumberFormat="1" applyFont="1"/>
    <xf numFmtId="9" fontId="13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0" fillId="0" borderId="0" xfId="0" applyFont="1"/>
    <xf numFmtId="167" fontId="12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167" fontId="5" fillId="0" borderId="8" xfId="0" applyNumberFormat="1" applyFont="1" applyBorder="1" applyAlignment="1">
      <alignment horizontal="center" vertical="center"/>
    </xf>
    <xf numFmtId="9" fontId="0" fillId="0" borderId="0" xfId="0" applyNumberFormat="1"/>
    <xf numFmtId="9" fontId="13" fillId="0" borderId="0" xfId="0" applyNumberFormat="1" applyFont="1" applyAlignment="1">
      <alignment horizontal="left"/>
    </xf>
    <xf numFmtId="9" fontId="1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22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 shrinkToFit="1"/>
    </xf>
    <xf numFmtId="166" fontId="22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166" fontId="22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left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" fontId="22" fillId="2" borderId="1" xfId="0" applyNumberFormat="1" applyFont="1" applyFill="1" applyBorder="1" applyAlignment="1">
      <alignment horizontal="center" vertical="center" shrinkToFit="1"/>
    </xf>
    <xf numFmtId="166" fontId="22" fillId="2" borderId="1" xfId="0" applyNumberFormat="1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top" wrapText="1"/>
    </xf>
    <xf numFmtId="9" fontId="22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3">
    <cellStyle name="Currency 2" xfId="1" xr:uid="{00000000-0005-0000-0000-000000000000}"/>
    <cellStyle name="Currency 2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5"/>
  <sheetViews>
    <sheetView tabSelected="1" workbookViewId="0">
      <pane ySplit="3" topLeftCell="A4" activePane="bottomLeft" state="frozen"/>
      <selection activeCell="E15" sqref="E15"/>
      <selection pane="bottomLeft" activeCell="M10" sqref="M10"/>
    </sheetView>
  </sheetViews>
  <sheetFormatPr defaultColWidth="24.42578125" defaultRowHeight="15" x14ac:dyDescent="0.25"/>
  <cols>
    <col min="1" max="1" width="5.7109375" style="11" bestFit="1" customWidth="1"/>
    <col min="2" max="2" width="30.5703125" style="11" bestFit="1" customWidth="1"/>
    <col min="3" max="3" width="13.28515625" style="1" bestFit="1" customWidth="1"/>
    <col min="4" max="4" width="11.28515625" style="1" bestFit="1" customWidth="1"/>
    <col min="5" max="5" width="11.85546875" style="1" bestFit="1" customWidth="1"/>
    <col min="6" max="6" width="9.5703125" style="1" bestFit="1" customWidth="1"/>
    <col min="7" max="7" width="10.5703125" style="1" bestFit="1" customWidth="1"/>
    <col min="8" max="8" width="13.140625" style="1" bestFit="1" customWidth="1"/>
    <col min="9" max="9" width="10.28515625" style="1" bestFit="1" customWidth="1"/>
    <col min="10" max="10" width="15.5703125" style="1" bestFit="1" customWidth="1"/>
    <col min="11" max="11" width="13.7109375" style="1" bestFit="1" customWidth="1"/>
    <col min="12" max="16384" width="24.42578125" style="1"/>
  </cols>
  <sheetData>
    <row r="1" spans="1:16" ht="40.5" customHeight="1" x14ac:dyDescent="0.3">
      <c r="A1" s="131" t="s">
        <v>152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6" x14ac:dyDescent="0.2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6" ht="63" x14ac:dyDescent="0.25">
      <c r="A3" s="2" t="s">
        <v>1</v>
      </c>
      <c r="B3" s="3" t="s">
        <v>2</v>
      </c>
      <c r="C3" s="4" t="s">
        <v>3</v>
      </c>
      <c r="D3" s="2" t="s">
        <v>4</v>
      </c>
      <c r="E3" s="4" t="s">
        <v>5</v>
      </c>
      <c r="F3" s="4" t="s">
        <v>153</v>
      </c>
      <c r="G3" s="4" t="s">
        <v>7</v>
      </c>
      <c r="H3" s="4" t="s">
        <v>8</v>
      </c>
      <c r="I3" s="4" t="s">
        <v>9</v>
      </c>
      <c r="J3" s="4" t="s">
        <v>10</v>
      </c>
      <c r="K3" s="2" t="s">
        <v>11</v>
      </c>
    </row>
    <row r="4" spans="1:16" ht="30" customHeight="1" x14ac:dyDescent="0.25">
      <c r="A4" s="2">
        <v>1</v>
      </c>
      <c r="B4" s="3" t="s">
        <v>12</v>
      </c>
      <c r="C4" s="5">
        <v>1</v>
      </c>
      <c r="D4" s="5">
        <v>1</v>
      </c>
      <c r="E4" s="5">
        <v>0</v>
      </c>
      <c r="F4" s="5">
        <v>0</v>
      </c>
      <c r="G4" s="5">
        <v>0</v>
      </c>
      <c r="H4" s="5">
        <v>0</v>
      </c>
      <c r="I4" s="7">
        <v>26.69</v>
      </c>
      <c r="J4" s="84">
        <v>22.3</v>
      </c>
      <c r="K4" s="17">
        <v>22.3</v>
      </c>
    </row>
    <row r="5" spans="1:16" ht="30" customHeight="1" x14ac:dyDescent="0.25">
      <c r="A5" s="2">
        <v>2</v>
      </c>
      <c r="B5" s="3" t="s">
        <v>13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129">
        <v>0</v>
      </c>
      <c r="J5" s="129">
        <v>0</v>
      </c>
      <c r="K5" s="129">
        <v>0</v>
      </c>
    </row>
    <row r="6" spans="1:16" ht="30" customHeight="1" x14ac:dyDescent="0.25">
      <c r="A6" s="2">
        <v>3</v>
      </c>
      <c r="B6" s="3" t="s">
        <v>14</v>
      </c>
      <c r="C6" s="5">
        <v>1</v>
      </c>
      <c r="D6" s="5">
        <v>0</v>
      </c>
      <c r="E6" s="5">
        <v>0</v>
      </c>
      <c r="F6" s="5">
        <v>1</v>
      </c>
      <c r="G6" s="5">
        <v>0</v>
      </c>
      <c r="H6" s="5">
        <v>0</v>
      </c>
      <c r="I6" s="22">
        <v>99.39</v>
      </c>
      <c r="J6" s="36">
        <v>45.32</v>
      </c>
      <c r="K6" s="129">
        <v>0</v>
      </c>
      <c r="L6" s="8"/>
      <c r="M6" s="8"/>
      <c r="N6" s="8"/>
    </row>
    <row r="7" spans="1:16" ht="30" customHeight="1" x14ac:dyDescent="0.25">
      <c r="A7" s="2">
        <v>4</v>
      </c>
      <c r="B7" s="3" t="s">
        <v>15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129">
        <v>0</v>
      </c>
      <c r="J7" s="129">
        <v>0</v>
      </c>
      <c r="K7" s="129">
        <v>0</v>
      </c>
    </row>
    <row r="8" spans="1:16" s="168" customFormat="1" ht="30" customHeight="1" x14ac:dyDescent="0.25">
      <c r="A8" s="83">
        <v>5</v>
      </c>
      <c r="B8" s="3" t="s">
        <v>16</v>
      </c>
      <c r="C8" s="5">
        <v>11</v>
      </c>
      <c r="D8" s="5">
        <v>5</v>
      </c>
      <c r="E8" s="5">
        <v>0</v>
      </c>
      <c r="F8" s="5">
        <v>1</v>
      </c>
      <c r="G8" s="5">
        <v>4</v>
      </c>
      <c r="H8" s="5">
        <v>1</v>
      </c>
      <c r="I8" s="167">
        <v>19.139999999999997</v>
      </c>
      <c r="J8" s="129">
        <v>19.14</v>
      </c>
      <c r="K8" s="129">
        <v>7.7450000000000001</v>
      </c>
    </row>
    <row r="9" spans="1:16" ht="30" customHeight="1" x14ac:dyDescent="0.25">
      <c r="A9" s="2">
        <v>6</v>
      </c>
      <c r="B9" s="3" t="s">
        <v>17</v>
      </c>
      <c r="C9" s="5">
        <v>8</v>
      </c>
      <c r="D9" s="22">
        <v>4</v>
      </c>
      <c r="E9" s="22">
        <v>2</v>
      </c>
      <c r="F9" s="22">
        <v>0</v>
      </c>
      <c r="G9" s="22">
        <v>2</v>
      </c>
      <c r="H9" s="16">
        <v>0</v>
      </c>
      <c r="I9" s="129">
        <v>9.76</v>
      </c>
      <c r="J9" s="129">
        <v>4.25</v>
      </c>
      <c r="K9" s="129">
        <v>42.496000000000002</v>
      </c>
      <c r="L9" s="8"/>
      <c r="M9" s="8"/>
      <c r="N9" s="8"/>
      <c r="O9" s="8"/>
      <c r="P9" s="8"/>
    </row>
    <row r="10" spans="1:16" ht="30" customHeight="1" x14ac:dyDescent="0.25">
      <c r="A10" s="2">
        <v>7</v>
      </c>
      <c r="B10" s="3" t="s">
        <v>18</v>
      </c>
      <c r="C10" s="5">
        <v>49</v>
      </c>
      <c r="D10" s="5">
        <v>25</v>
      </c>
      <c r="E10" s="5">
        <v>0</v>
      </c>
      <c r="F10" s="5">
        <v>24</v>
      </c>
      <c r="G10" s="5">
        <v>0</v>
      </c>
      <c r="H10" s="5">
        <v>0</v>
      </c>
      <c r="I10" s="129">
        <v>349.85999999999973</v>
      </c>
      <c r="J10" s="129">
        <v>259.42999999999995</v>
      </c>
      <c r="K10" s="129">
        <v>128.75299999999999</v>
      </c>
    </row>
    <row r="11" spans="1:16" ht="30" customHeight="1" x14ac:dyDescent="0.25">
      <c r="A11" s="2">
        <v>8</v>
      </c>
      <c r="B11" s="3" t="s">
        <v>19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129">
        <v>0</v>
      </c>
      <c r="J11" s="129">
        <v>0</v>
      </c>
      <c r="K11" s="129">
        <v>0</v>
      </c>
    </row>
    <row r="12" spans="1:16" ht="30" customHeight="1" x14ac:dyDescent="0.25">
      <c r="A12" s="2">
        <v>9</v>
      </c>
      <c r="B12" s="3" t="s">
        <v>20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129">
        <v>0</v>
      </c>
      <c r="J12" s="129">
        <v>0</v>
      </c>
      <c r="K12" s="129">
        <v>0</v>
      </c>
      <c r="L12" s="9"/>
      <c r="M12" s="9"/>
      <c r="N12" s="9"/>
      <c r="O12" s="9"/>
    </row>
    <row r="13" spans="1:16" ht="30" customHeight="1" x14ac:dyDescent="0.25">
      <c r="A13" s="134" t="s">
        <v>21</v>
      </c>
      <c r="B13" s="134"/>
      <c r="C13" s="2">
        <f t="shared" ref="C13:K13" si="0">SUM(C4:C12)</f>
        <v>70</v>
      </c>
      <c r="D13" s="2">
        <f t="shared" si="0"/>
        <v>35</v>
      </c>
      <c r="E13" s="2">
        <f t="shared" si="0"/>
        <v>2</v>
      </c>
      <c r="F13" s="2">
        <f t="shared" si="0"/>
        <v>26</v>
      </c>
      <c r="G13" s="2">
        <f t="shared" si="0"/>
        <v>6</v>
      </c>
      <c r="H13" s="2">
        <f t="shared" si="0"/>
        <v>1</v>
      </c>
      <c r="I13" s="130">
        <f t="shared" si="0"/>
        <v>504.83999999999969</v>
      </c>
      <c r="J13" s="130">
        <f t="shared" si="0"/>
        <v>350.43999999999994</v>
      </c>
      <c r="K13" s="130">
        <f t="shared" si="0"/>
        <v>201.29399999999998</v>
      </c>
    </row>
    <row r="15" spans="1:16" x14ac:dyDescent="0.25">
      <c r="I15" s="8"/>
      <c r="J15" s="8"/>
      <c r="K15" s="8"/>
    </row>
  </sheetData>
  <mergeCells count="3">
    <mergeCell ref="A1:K1"/>
    <mergeCell ref="A2:K2"/>
    <mergeCell ref="A13:B13"/>
  </mergeCells>
  <pageMargins left="0.15748031496062992" right="0.11811023622047245" top="0.6692913385826772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N4"/>
  <sheetViews>
    <sheetView topLeftCell="A2" workbookViewId="0">
      <pane ySplit="1590" activePane="bottomLeft"/>
      <selection activeCell="O3" sqref="O1:O1048576"/>
      <selection pane="bottomLeft" activeCell="H18" sqref="H18"/>
    </sheetView>
  </sheetViews>
  <sheetFormatPr defaultRowHeight="15" x14ac:dyDescent="0.25"/>
  <cols>
    <col min="1" max="1" width="6.85546875" style="73" customWidth="1"/>
    <col min="2" max="2" width="6.7109375" style="73" customWidth="1"/>
    <col min="3" max="3" width="11.42578125" style="71" customWidth="1"/>
    <col min="4" max="4" width="26" style="71" customWidth="1"/>
    <col min="5" max="5" width="15" style="74" bestFit="1" customWidth="1"/>
    <col min="6" max="6" width="8.140625" style="73" customWidth="1"/>
    <col min="7" max="7" width="8.140625" style="74" customWidth="1"/>
    <col min="8" max="10" width="9.85546875" style="73" customWidth="1"/>
    <col min="11" max="11" width="8.42578125" style="73" customWidth="1"/>
    <col min="12" max="12" width="10.5703125" style="73" customWidth="1"/>
    <col min="13" max="14" width="19.28515625" style="71" customWidth="1"/>
    <col min="15" max="15" width="13" style="73" customWidth="1"/>
    <col min="16" max="16384" width="9.140625" style="73"/>
  </cols>
  <sheetData>
    <row r="1" spans="1:14" ht="20.25" x14ac:dyDescent="0.25">
      <c r="A1" s="164" t="s">
        <v>140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5" t="s">
        <v>23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ht="38.25" x14ac:dyDescent="0.25">
      <c r="A3" s="121" t="s">
        <v>44</v>
      </c>
      <c r="B3" s="121" t="s">
        <v>24</v>
      </c>
      <c r="C3" s="122" t="s">
        <v>25</v>
      </c>
      <c r="D3" s="122" t="s">
        <v>40</v>
      </c>
      <c r="E3" s="121" t="s">
        <v>46</v>
      </c>
      <c r="F3" s="121" t="s">
        <v>141</v>
      </c>
      <c r="G3" s="121" t="s">
        <v>142</v>
      </c>
      <c r="H3" s="121" t="s">
        <v>143</v>
      </c>
      <c r="I3" s="121" t="s">
        <v>42</v>
      </c>
      <c r="J3" s="121" t="s">
        <v>147</v>
      </c>
      <c r="K3" s="121" t="s">
        <v>11</v>
      </c>
      <c r="L3" s="101" t="s">
        <v>146</v>
      </c>
      <c r="M3" s="122" t="s">
        <v>30</v>
      </c>
      <c r="N3" s="122" t="s">
        <v>31</v>
      </c>
    </row>
    <row r="4" spans="1:14" x14ac:dyDescent="0.25">
      <c r="A4" s="121">
        <v>1</v>
      </c>
      <c r="B4" s="121" t="s">
        <v>154</v>
      </c>
      <c r="C4" s="122" t="s">
        <v>33</v>
      </c>
      <c r="D4" s="122">
        <v>0</v>
      </c>
      <c r="E4" s="121">
        <v>0</v>
      </c>
      <c r="F4" s="121">
        <v>0</v>
      </c>
      <c r="G4" s="121">
        <v>0</v>
      </c>
      <c r="H4" s="121">
        <v>0</v>
      </c>
      <c r="I4" s="121">
        <v>0</v>
      </c>
      <c r="J4" s="121">
        <v>0</v>
      </c>
      <c r="K4" s="121">
        <v>0</v>
      </c>
      <c r="L4" s="101">
        <v>0</v>
      </c>
      <c r="M4" s="122">
        <v>0</v>
      </c>
      <c r="N4" s="122">
        <v>0</v>
      </c>
    </row>
  </sheetData>
  <mergeCells count="2">
    <mergeCell ref="A1:N1"/>
    <mergeCell ref="A2:N2"/>
  </mergeCells>
  <pageMargins left="0.39370078740157483" right="0.39370078740157483" top="0.39370078740157483" bottom="0.47244094488188981" header="0.31496062992125984" footer="0.31496062992125984"/>
  <pageSetup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5"/>
  <sheetViews>
    <sheetView workbookViewId="0">
      <selection activeCell="I4" sqref="I4"/>
    </sheetView>
  </sheetViews>
  <sheetFormatPr defaultRowHeight="15.75" x14ac:dyDescent="0.25"/>
  <cols>
    <col min="1" max="1" width="5.7109375" style="12" bestFit="1" customWidth="1"/>
    <col min="2" max="2" width="8.85546875" style="12" bestFit="1" customWidth="1"/>
    <col min="3" max="3" width="12.140625" style="23" bestFit="1" customWidth="1"/>
    <col min="4" max="4" width="23.28515625" style="23" bestFit="1" customWidth="1"/>
    <col min="5" max="5" width="10" style="12" bestFit="1" customWidth="1"/>
    <col min="6" max="6" width="10.28515625" style="12" bestFit="1" customWidth="1"/>
    <col min="7" max="7" width="8.85546875" style="12" bestFit="1" customWidth="1"/>
    <col min="8" max="8" width="16" style="12" customWidth="1"/>
    <col min="9" max="9" width="14.7109375" style="12" bestFit="1" customWidth="1"/>
    <col min="10" max="10" width="14.7109375" style="12" customWidth="1"/>
    <col min="11" max="11" width="18.28515625" style="23" customWidth="1"/>
    <col min="12" max="12" width="16" style="23" customWidth="1"/>
    <col min="13" max="16384" width="9.140625" style="12"/>
  </cols>
  <sheetData>
    <row r="1" spans="1:15" x14ac:dyDescent="0.25">
      <c r="A1" s="135" t="s">
        <v>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5" x14ac:dyDescent="0.25">
      <c r="A2" s="136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8"/>
    </row>
    <row r="3" spans="1:15" ht="39" customHeight="1" x14ac:dyDescent="0.25">
      <c r="A3" s="72" t="s">
        <v>1</v>
      </c>
      <c r="B3" s="72" t="s">
        <v>24</v>
      </c>
      <c r="C3" s="13" t="s">
        <v>25</v>
      </c>
      <c r="D3" s="13" t="s">
        <v>26</v>
      </c>
      <c r="E3" s="72" t="s">
        <v>27</v>
      </c>
      <c r="F3" s="72" t="s">
        <v>9</v>
      </c>
      <c r="G3" s="72" t="s">
        <v>28</v>
      </c>
      <c r="H3" s="72" t="s">
        <v>145</v>
      </c>
      <c r="I3" s="72" t="s">
        <v>29</v>
      </c>
      <c r="J3" s="72" t="s">
        <v>146</v>
      </c>
      <c r="K3" s="13" t="s">
        <v>30</v>
      </c>
      <c r="L3" s="14" t="s">
        <v>31</v>
      </c>
    </row>
    <row r="4" spans="1:15" s="20" customFormat="1" ht="45.75" customHeight="1" x14ac:dyDescent="0.25">
      <c r="A4" s="6">
        <v>1</v>
      </c>
      <c r="B4" s="6" t="s">
        <v>32</v>
      </c>
      <c r="C4" s="15" t="s">
        <v>33</v>
      </c>
      <c r="D4" s="15" t="s">
        <v>34</v>
      </c>
      <c r="E4" s="7">
        <v>26.69</v>
      </c>
      <c r="F4" s="7">
        <v>26.69</v>
      </c>
      <c r="G4" s="7">
        <v>21.48</v>
      </c>
      <c r="H4" s="84">
        <v>22.3</v>
      </c>
      <c r="I4" s="17">
        <v>22.3</v>
      </c>
      <c r="J4" s="89">
        <v>1</v>
      </c>
      <c r="K4" s="18" t="s">
        <v>4</v>
      </c>
      <c r="L4" s="19"/>
      <c r="N4" s="21"/>
      <c r="O4" s="88"/>
    </row>
    <row r="5" spans="1:15" ht="36" customHeight="1" x14ac:dyDescent="0.25">
      <c r="A5" s="139" t="s">
        <v>21</v>
      </c>
      <c r="B5" s="139"/>
      <c r="C5" s="139"/>
      <c r="D5" s="139"/>
      <c r="E5" s="87">
        <f>SUM(E4:E4)</f>
        <v>26.69</v>
      </c>
      <c r="F5" s="87">
        <f>SUM(F4:F4)</f>
        <v>26.69</v>
      </c>
      <c r="G5" s="87">
        <f>SUM(G4:G4)</f>
        <v>21.48</v>
      </c>
      <c r="H5" s="87">
        <f>SUM(H4:H4)</f>
        <v>22.3</v>
      </c>
      <c r="I5" s="87">
        <f>SUM(I4:I4)</f>
        <v>22.3</v>
      </c>
      <c r="J5" s="87"/>
      <c r="K5" s="86"/>
      <c r="L5" s="79"/>
    </row>
  </sheetData>
  <mergeCells count="3">
    <mergeCell ref="A1:L1"/>
    <mergeCell ref="A2:L2"/>
    <mergeCell ref="A5:D5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5"/>
  <sheetViews>
    <sheetView workbookViewId="0">
      <selection activeCell="J12" sqref="J12"/>
    </sheetView>
  </sheetViews>
  <sheetFormatPr defaultColWidth="22.85546875" defaultRowHeight="15.75" x14ac:dyDescent="0.25"/>
  <cols>
    <col min="1" max="1" width="6.140625" style="12" bestFit="1" customWidth="1"/>
    <col min="2" max="2" width="10.28515625" style="12" customWidth="1"/>
    <col min="3" max="3" width="10" style="23" bestFit="1" customWidth="1"/>
    <col min="4" max="4" width="13.85546875" style="23" customWidth="1"/>
    <col min="5" max="5" width="15.5703125" style="23" customWidth="1"/>
    <col min="6" max="6" width="12.42578125" style="12" bestFit="1" customWidth="1"/>
    <col min="7" max="7" width="9.140625" style="12" bestFit="1" customWidth="1"/>
    <col min="8" max="8" width="11" style="12" customWidth="1"/>
    <col min="9" max="9" width="10.5703125" style="12" customWidth="1"/>
    <col min="10" max="10" width="15.5703125" style="12" bestFit="1" customWidth="1"/>
    <col min="11" max="12" width="12.5703125" style="12" customWidth="1"/>
    <col min="13" max="13" width="16.5703125" style="32" customWidth="1"/>
    <col min="14" max="14" width="22.85546875" style="32"/>
    <col min="15" max="16384" width="22.85546875" style="12"/>
  </cols>
  <sheetData>
    <row r="1" spans="1:14" x14ac:dyDescent="0.25">
      <c r="A1" s="140" t="s">
        <v>36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x14ac:dyDescent="0.25">
      <c r="A2" s="141" t="s">
        <v>23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ht="71.25" customHeight="1" x14ac:dyDescent="0.25">
      <c r="A3" s="24" t="s">
        <v>37</v>
      </c>
      <c r="B3" s="24" t="s">
        <v>38</v>
      </c>
      <c r="C3" s="25" t="s">
        <v>25</v>
      </c>
      <c r="D3" s="25" t="s">
        <v>39</v>
      </c>
      <c r="E3" s="25" t="s">
        <v>40</v>
      </c>
      <c r="F3" s="24" t="s">
        <v>41</v>
      </c>
      <c r="G3" s="24" t="s">
        <v>27</v>
      </c>
      <c r="H3" s="24" t="s">
        <v>9</v>
      </c>
      <c r="I3" s="24" t="s">
        <v>42</v>
      </c>
      <c r="J3" s="24" t="s">
        <v>145</v>
      </c>
      <c r="K3" s="24" t="s">
        <v>11</v>
      </c>
      <c r="L3" s="72" t="s">
        <v>146</v>
      </c>
      <c r="M3" s="26" t="s">
        <v>30</v>
      </c>
      <c r="N3" s="26" t="s">
        <v>31</v>
      </c>
    </row>
    <row r="4" spans="1:14" s="20" customFormat="1" ht="88.5" customHeight="1" x14ac:dyDescent="0.25">
      <c r="A4" s="28">
        <v>1</v>
      </c>
      <c r="B4" s="6" t="s">
        <v>32</v>
      </c>
      <c r="C4" s="15" t="s">
        <v>33</v>
      </c>
      <c r="D4" s="29">
        <v>0</v>
      </c>
      <c r="E4" s="29">
        <v>0</v>
      </c>
      <c r="F4" s="6">
        <v>0</v>
      </c>
      <c r="G4" s="85">
        <v>0</v>
      </c>
      <c r="H4" s="85">
        <v>0</v>
      </c>
      <c r="I4" s="85">
        <v>0</v>
      </c>
      <c r="J4" s="93">
        <v>0</v>
      </c>
      <c r="K4" s="94">
        <v>0</v>
      </c>
      <c r="L4" s="94">
        <v>0</v>
      </c>
      <c r="M4" s="90">
        <v>0</v>
      </c>
      <c r="N4" s="90">
        <v>0</v>
      </c>
    </row>
    <row r="5" spans="1:14" s="92" customFormat="1" ht="23.25" customHeight="1" x14ac:dyDescent="0.25">
      <c r="A5" s="144" t="s">
        <v>21</v>
      </c>
      <c r="B5" s="145"/>
      <c r="C5" s="145"/>
      <c r="D5" s="145"/>
      <c r="E5" s="145"/>
      <c r="F5" s="146"/>
      <c r="G5" s="95">
        <f>SUM(G4:G4)</f>
        <v>0</v>
      </c>
      <c r="H5" s="95">
        <f t="shared" ref="H5:K5" si="0">SUM(H4:H4)</f>
        <v>0</v>
      </c>
      <c r="I5" s="95">
        <f t="shared" si="0"/>
        <v>0</v>
      </c>
      <c r="J5" s="95">
        <f t="shared" si="0"/>
        <v>0</v>
      </c>
      <c r="K5" s="95">
        <f t="shared" si="0"/>
        <v>0</v>
      </c>
      <c r="L5" s="95"/>
      <c r="M5" s="91"/>
      <c r="N5" s="91"/>
    </row>
  </sheetData>
  <mergeCells count="3">
    <mergeCell ref="A1:N1"/>
    <mergeCell ref="A2:N2"/>
    <mergeCell ref="A5:F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8"/>
  <sheetViews>
    <sheetView workbookViewId="0">
      <selection activeCell="J4" sqref="J4"/>
    </sheetView>
  </sheetViews>
  <sheetFormatPr defaultColWidth="23" defaultRowHeight="15" x14ac:dyDescent="0.25"/>
  <cols>
    <col min="1" max="1" width="6.28515625" bestFit="1" customWidth="1"/>
    <col min="2" max="2" width="8.85546875" bestFit="1" customWidth="1"/>
    <col min="3" max="3" width="11.140625" style="43" customWidth="1"/>
    <col min="4" max="4" width="17.7109375" style="43" bestFit="1" customWidth="1"/>
    <col min="5" max="5" width="13.5703125" bestFit="1" customWidth="1"/>
    <col min="6" max="6" width="9.7109375" customWidth="1"/>
    <col min="7" max="7" width="10" bestFit="1" customWidth="1"/>
    <col min="8" max="8" width="10" customWidth="1"/>
    <col min="9" max="9" width="10.140625" bestFit="1" customWidth="1"/>
    <col min="10" max="10" width="17.85546875" customWidth="1"/>
    <col min="11" max="11" width="13.85546875" bestFit="1" customWidth="1"/>
    <col min="12" max="12" width="13.85546875" customWidth="1"/>
    <col min="13" max="13" width="15" style="43" bestFit="1" customWidth="1"/>
    <col min="14" max="14" width="25.28515625" style="43" customWidth="1"/>
  </cols>
  <sheetData>
    <row r="1" spans="1:14" ht="20.25" x14ac:dyDescent="0.25">
      <c r="A1" s="147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5.75" x14ac:dyDescent="0.25">
      <c r="A2" s="136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ht="38.25" customHeight="1" x14ac:dyDescent="0.25">
      <c r="A3" s="72" t="s">
        <v>44</v>
      </c>
      <c r="B3" s="72" t="s">
        <v>24</v>
      </c>
      <c r="C3" s="27" t="s">
        <v>25</v>
      </c>
      <c r="D3" s="27" t="s">
        <v>45</v>
      </c>
      <c r="E3" s="72" t="s">
        <v>46</v>
      </c>
      <c r="F3" s="72" t="s">
        <v>47</v>
      </c>
      <c r="G3" s="72" t="s">
        <v>27</v>
      </c>
      <c r="H3" s="72" t="s">
        <v>9</v>
      </c>
      <c r="I3" s="72" t="s">
        <v>28</v>
      </c>
      <c r="J3" s="75" t="s">
        <v>147</v>
      </c>
      <c r="K3" s="72" t="s">
        <v>11</v>
      </c>
      <c r="L3" s="72" t="s">
        <v>146</v>
      </c>
      <c r="M3" s="33" t="s">
        <v>30</v>
      </c>
      <c r="N3" s="27" t="s">
        <v>31</v>
      </c>
    </row>
    <row r="4" spans="1:14" s="39" customFormat="1" ht="39.75" customHeight="1" x14ac:dyDescent="0.25">
      <c r="A4" s="35">
        <v>1</v>
      </c>
      <c r="B4" s="35" t="s">
        <v>32</v>
      </c>
      <c r="C4" s="34" t="s">
        <v>33</v>
      </c>
      <c r="D4" s="34" t="s">
        <v>49</v>
      </c>
      <c r="E4" s="35">
        <v>1130300401</v>
      </c>
      <c r="F4" s="6" t="s">
        <v>48</v>
      </c>
      <c r="G4" s="22">
        <v>99.39</v>
      </c>
      <c r="H4" s="22">
        <f t="shared" ref="H4" si="0">G4</f>
        <v>99.39</v>
      </c>
      <c r="I4" s="22"/>
      <c r="J4" s="36">
        <v>45.32</v>
      </c>
      <c r="K4" s="30">
        <v>0</v>
      </c>
      <c r="L4" s="30"/>
      <c r="M4" s="37" t="s">
        <v>50</v>
      </c>
      <c r="N4" s="38"/>
    </row>
    <row r="5" spans="1:14" ht="15.75" x14ac:dyDescent="0.25">
      <c r="A5" s="134" t="s">
        <v>21</v>
      </c>
      <c r="B5" s="134"/>
      <c r="C5" s="134"/>
      <c r="D5" s="134"/>
      <c r="E5" s="134"/>
      <c r="F5" s="134"/>
      <c r="G5" s="2">
        <f>SUM(G4:G4)</f>
        <v>99.39</v>
      </c>
      <c r="H5" s="2">
        <f>SUM(H4:H4)</f>
        <v>99.39</v>
      </c>
      <c r="I5" s="41">
        <f>SUM(I4:I4)</f>
        <v>0</v>
      </c>
      <c r="J5" s="41">
        <f>SUM(J4:J4)</f>
        <v>45.32</v>
      </c>
      <c r="K5" s="41">
        <f>SUM(K4:K4)</f>
        <v>0</v>
      </c>
      <c r="L5" s="81"/>
      <c r="M5" s="42"/>
      <c r="N5" s="42"/>
    </row>
    <row r="8" spans="1:14" x14ac:dyDescent="0.25">
      <c r="L8" s="96"/>
    </row>
  </sheetData>
  <mergeCells count="3">
    <mergeCell ref="A1:N1"/>
    <mergeCell ref="A2:N2"/>
    <mergeCell ref="A5:F5"/>
  </mergeCells>
  <pageMargins left="0.70866141732283472" right="0.70866141732283472" top="0.74803149606299213" bottom="0.74803149606299213" header="0.31496062992125984" footer="0.31496062992125984"/>
  <pageSetup scale="6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N8"/>
  <sheetViews>
    <sheetView workbookViewId="0">
      <selection activeCell="A5" sqref="A5:XFD5"/>
    </sheetView>
  </sheetViews>
  <sheetFormatPr defaultColWidth="38" defaultRowHeight="15.75" x14ac:dyDescent="0.25"/>
  <cols>
    <col min="1" max="1" width="6.28515625" style="20" bestFit="1" customWidth="1"/>
    <col min="2" max="2" width="8.85546875" style="20" bestFit="1" customWidth="1"/>
    <col min="3" max="3" width="10" style="78" bestFit="1" customWidth="1"/>
    <col min="4" max="4" width="20" style="78" bestFit="1" customWidth="1"/>
    <col min="5" max="5" width="12.42578125" style="20" bestFit="1" customWidth="1"/>
    <col min="6" max="6" width="21.140625" style="20" bestFit="1" customWidth="1"/>
    <col min="7" max="7" width="9.28515625" style="20" bestFit="1" customWidth="1"/>
    <col min="8" max="8" width="9.28515625" style="20" customWidth="1"/>
    <col min="9" max="9" width="10.42578125" style="20" customWidth="1"/>
    <col min="10" max="10" width="12" style="20" customWidth="1"/>
    <col min="11" max="12" width="14.42578125" style="20" customWidth="1"/>
    <col min="13" max="13" width="16.85546875" style="78" bestFit="1" customWidth="1"/>
    <col min="14" max="14" width="19.5703125" style="78" customWidth="1"/>
    <col min="15" max="16384" width="38" style="20"/>
  </cols>
  <sheetData>
    <row r="1" spans="1:14" ht="42" customHeight="1" x14ac:dyDescent="0.25">
      <c r="A1" s="135" t="s">
        <v>51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26.25" customHeight="1" x14ac:dyDescent="0.25">
      <c r="A2" s="136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ht="54.75" customHeight="1" x14ac:dyDescent="0.25">
      <c r="A3" s="72" t="s">
        <v>44</v>
      </c>
      <c r="B3" s="72" t="s">
        <v>38</v>
      </c>
      <c r="C3" s="13" t="s">
        <v>25</v>
      </c>
      <c r="D3" s="13" t="s">
        <v>52</v>
      </c>
      <c r="E3" s="72" t="s">
        <v>53</v>
      </c>
      <c r="F3" s="72" t="s">
        <v>54</v>
      </c>
      <c r="G3" s="72" t="s">
        <v>27</v>
      </c>
      <c r="H3" s="72" t="s">
        <v>9</v>
      </c>
      <c r="I3" s="72" t="s">
        <v>28</v>
      </c>
      <c r="J3" s="75" t="s">
        <v>10</v>
      </c>
      <c r="K3" s="72" t="s">
        <v>29</v>
      </c>
      <c r="L3" s="72" t="s">
        <v>146</v>
      </c>
      <c r="M3" s="14" t="s">
        <v>30</v>
      </c>
      <c r="N3" s="13" t="s">
        <v>31</v>
      </c>
    </row>
    <row r="4" spans="1:14" ht="39" customHeight="1" x14ac:dyDescent="0.25">
      <c r="A4" s="35">
        <v>1</v>
      </c>
      <c r="B4" s="35" t="s">
        <v>32</v>
      </c>
      <c r="C4" s="15" t="s">
        <v>33</v>
      </c>
      <c r="D4" s="15">
        <v>0</v>
      </c>
      <c r="E4" s="44">
        <v>0</v>
      </c>
      <c r="F4" s="6">
        <v>0</v>
      </c>
      <c r="G4" s="22">
        <v>0</v>
      </c>
      <c r="H4" s="45">
        <v>0</v>
      </c>
      <c r="I4" s="22">
        <v>0</v>
      </c>
      <c r="J4" s="46">
        <v>0</v>
      </c>
      <c r="K4" s="30">
        <v>0</v>
      </c>
      <c r="L4" s="98">
        <v>0</v>
      </c>
      <c r="M4" s="76">
        <v>0</v>
      </c>
      <c r="N4" s="77">
        <v>0</v>
      </c>
    </row>
    <row r="5" spans="1:14" s="12" customFormat="1" ht="21.75" customHeight="1" x14ac:dyDescent="0.25">
      <c r="A5" s="134" t="s">
        <v>21</v>
      </c>
      <c r="B5" s="134"/>
      <c r="C5" s="134"/>
      <c r="D5" s="134"/>
      <c r="E5" s="134"/>
      <c r="F5" s="134"/>
      <c r="G5" s="10">
        <f>SUM(G4:G4)</f>
        <v>0</v>
      </c>
      <c r="H5" s="10">
        <f>SUM(H4:H4)</f>
        <v>0</v>
      </c>
      <c r="I5" s="47">
        <f>SUM(I4:I4)</f>
        <v>0</v>
      </c>
      <c r="J5" s="47">
        <f>SUM(J4:J4)</f>
        <v>0</v>
      </c>
      <c r="K5" s="47">
        <f>SUM(K4:K4)</f>
        <v>0</v>
      </c>
      <c r="L5" s="47"/>
      <c r="M5" s="48"/>
      <c r="N5" s="48"/>
    </row>
    <row r="8" spans="1:14" x14ac:dyDescent="0.25">
      <c r="M8" s="97"/>
    </row>
  </sheetData>
  <mergeCells count="3">
    <mergeCell ref="A1:N1"/>
    <mergeCell ref="A2:N2"/>
    <mergeCell ref="A5:F5"/>
  </mergeCells>
  <pageMargins left="0.70866141732283472" right="0.70866141732283472" top="0.74803149606299213" bottom="0.74803149606299213" header="0.31496062992125984" footer="0.31496062992125984"/>
  <pageSetup scale="6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S5"/>
  <sheetViews>
    <sheetView workbookViewId="0">
      <selection activeCell="H18" sqref="H18"/>
    </sheetView>
  </sheetViews>
  <sheetFormatPr defaultRowHeight="15.75" x14ac:dyDescent="0.25"/>
  <cols>
    <col min="1" max="1" width="4.85546875" style="12" bestFit="1" customWidth="1"/>
    <col min="2" max="2" width="4.85546875" style="12" customWidth="1"/>
    <col min="3" max="3" width="8.85546875" style="23" bestFit="1" customWidth="1"/>
    <col min="4" max="4" width="15.85546875" style="23" bestFit="1" customWidth="1"/>
    <col min="5" max="5" width="17.42578125" style="12" customWidth="1"/>
    <col min="6" max="6" width="8.5703125" style="12" customWidth="1"/>
    <col min="7" max="9" width="3.7109375" style="12" customWidth="1"/>
    <col min="10" max="10" width="5.140625" style="12" customWidth="1"/>
    <col min="11" max="12" width="3.7109375" style="12" customWidth="1"/>
    <col min="13" max="13" width="10.7109375" style="12" customWidth="1"/>
    <col min="14" max="14" width="11.28515625" style="12" bestFit="1" customWidth="1"/>
    <col min="15" max="15" width="11.28515625" style="12" customWidth="1"/>
    <col min="16" max="16" width="10.140625" style="12" bestFit="1" customWidth="1"/>
    <col min="17" max="17" width="10.140625" style="12" customWidth="1"/>
    <col min="18" max="18" width="12.5703125" style="32" bestFit="1" customWidth="1"/>
    <col min="19" max="19" width="31.140625" style="32" customWidth="1"/>
    <col min="20" max="16384" width="9.140625" style="12"/>
  </cols>
  <sheetData>
    <row r="1" spans="1:19" x14ac:dyDescent="0.25">
      <c r="A1" s="135" t="s">
        <v>56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 x14ac:dyDescent="0.25">
      <c r="A2" s="136" t="s">
        <v>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8"/>
    </row>
    <row r="3" spans="1:19" ht="70.5" customHeight="1" x14ac:dyDescent="0.25">
      <c r="A3" s="72" t="s">
        <v>57</v>
      </c>
      <c r="B3" s="72" t="s">
        <v>58</v>
      </c>
      <c r="C3" s="13" t="s">
        <v>25</v>
      </c>
      <c r="D3" s="13" t="s">
        <v>59</v>
      </c>
      <c r="E3" s="72" t="s">
        <v>46</v>
      </c>
      <c r="F3" s="72" t="s">
        <v>60</v>
      </c>
      <c r="G3" s="49" t="s">
        <v>61</v>
      </c>
      <c r="H3" s="49" t="s">
        <v>62</v>
      </c>
      <c r="I3" s="49" t="s">
        <v>63</v>
      </c>
      <c r="J3" s="49" t="s">
        <v>64</v>
      </c>
      <c r="K3" s="49" t="s">
        <v>65</v>
      </c>
      <c r="L3" s="49" t="s">
        <v>66</v>
      </c>
      <c r="M3" s="72" t="s">
        <v>67</v>
      </c>
      <c r="N3" s="72" t="s">
        <v>28</v>
      </c>
      <c r="O3" s="72" t="s">
        <v>10</v>
      </c>
      <c r="P3" s="72" t="s">
        <v>11</v>
      </c>
      <c r="Q3" s="72" t="s">
        <v>146</v>
      </c>
      <c r="R3" s="27" t="s">
        <v>30</v>
      </c>
      <c r="S3" s="27" t="s">
        <v>31</v>
      </c>
    </row>
    <row r="4" spans="1:19" s="20" customFormat="1" ht="35.25" customHeight="1" x14ac:dyDescent="0.25">
      <c r="A4" s="6">
        <v>1</v>
      </c>
      <c r="B4" s="6" t="s">
        <v>32</v>
      </c>
      <c r="C4" s="15" t="s">
        <v>33</v>
      </c>
      <c r="D4" s="15">
        <v>0</v>
      </c>
      <c r="E4" s="50">
        <v>0</v>
      </c>
      <c r="F4" s="50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98">
        <v>0</v>
      </c>
      <c r="R4" s="31">
        <v>0</v>
      </c>
      <c r="S4" s="52">
        <v>0</v>
      </c>
    </row>
    <row r="5" spans="1:19" customFormat="1" ht="15" x14ac:dyDescent="0.25">
      <c r="A5" s="148" t="s">
        <v>21</v>
      </c>
      <c r="B5" s="148"/>
      <c r="C5" s="148"/>
      <c r="D5" s="148"/>
      <c r="E5" s="148"/>
      <c r="F5" s="148"/>
      <c r="G5" s="53">
        <f>SUM(G4:G4)</f>
        <v>0</v>
      </c>
      <c r="H5" s="53">
        <f>SUM(H4:H4)</f>
        <v>0</v>
      </c>
      <c r="I5" s="53">
        <f>SUM(I4:I4)</f>
        <v>0</v>
      </c>
      <c r="J5" s="53">
        <f>SUM(J4:J4)</f>
        <v>0</v>
      </c>
      <c r="K5" s="53">
        <f>SUM(K4:K4)</f>
        <v>0</v>
      </c>
      <c r="L5" s="53">
        <f>SUM(L4:L4)</f>
        <v>0</v>
      </c>
      <c r="M5" s="53">
        <f>SUM(M4:M4)</f>
        <v>0</v>
      </c>
      <c r="N5" s="54">
        <f>SUM(N4:N4)</f>
        <v>0</v>
      </c>
      <c r="O5" s="54">
        <f>SUM(O4:O4)</f>
        <v>0</v>
      </c>
      <c r="P5" s="54">
        <f>SUM(P4:P4)</f>
        <v>0</v>
      </c>
      <c r="Q5" s="54"/>
      <c r="R5" s="55"/>
      <c r="S5" s="55"/>
    </row>
  </sheetData>
  <mergeCells count="3">
    <mergeCell ref="A1:S1"/>
    <mergeCell ref="A2:S2"/>
    <mergeCell ref="A5:F5"/>
  </mergeCells>
  <pageMargins left="0.70866141732283472" right="0.70866141732283472" top="0.74803149606299213" bottom="0.74803149606299213" header="0.31496062992125984" footer="0.31496062992125984"/>
  <pageSetup scale="6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N15"/>
  <sheetViews>
    <sheetView topLeftCell="A2" zoomScale="85" zoomScaleNormal="85" workbookViewId="0">
      <pane ySplit="1455" topLeftCell="A6" activePane="bottomLeft"/>
      <selection activeCell="A3" sqref="A3"/>
      <selection pane="bottomLeft" activeCell="K15" sqref="K15"/>
    </sheetView>
  </sheetViews>
  <sheetFormatPr defaultColWidth="27" defaultRowHeight="39" customHeight="1" x14ac:dyDescent="0.25"/>
  <cols>
    <col min="1" max="1" width="8.7109375" customWidth="1"/>
    <col min="2" max="2" width="9.42578125" customWidth="1"/>
    <col min="3" max="3" width="10.5703125" style="9" customWidth="1"/>
    <col min="4" max="4" width="16.85546875" customWidth="1"/>
    <col min="5" max="5" width="27" style="9" customWidth="1"/>
    <col min="6" max="6" width="11" customWidth="1"/>
    <col min="7" max="7" width="9.85546875" customWidth="1"/>
    <col min="8" max="8" width="12.42578125" customWidth="1"/>
    <col min="9" max="9" width="9.42578125" style="61" customWidth="1"/>
    <col min="10" max="10" width="11.28515625" customWidth="1"/>
    <col min="11" max="11" width="10" customWidth="1"/>
    <col min="12" max="12" width="11" style="61" customWidth="1"/>
    <col min="13" max="13" width="21" customWidth="1"/>
    <col min="14" max="14" width="18.85546875" style="9" customWidth="1"/>
  </cols>
  <sheetData>
    <row r="1" spans="1:14" ht="39" customHeight="1" x14ac:dyDescent="0.25">
      <c r="A1" s="149" t="s">
        <v>68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ht="21.75" customHeight="1" x14ac:dyDescent="0.25">
      <c r="A2" s="150" t="s">
        <v>23</v>
      </c>
      <c r="B2" s="151"/>
      <c r="C2" s="151"/>
      <c r="D2" s="151"/>
      <c r="E2" s="151"/>
      <c r="F2" s="151"/>
      <c r="G2" s="151"/>
      <c r="H2" s="151"/>
      <c r="I2" s="152"/>
      <c r="J2" s="151"/>
      <c r="K2" s="151"/>
      <c r="L2" s="151"/>
      <c r="M2" s="151"/>
      <c r="N2" s="151"/>
    </row>
    <row r="3" spans="1:14" ht="39" customHeight="1" x14ac:dyDescent="0.25">
      <c r="A3" s="101" t="s">
        <v>44</v>
      </c>
      <c r="B3" s="101" t="s">
        <v>69</v>
      </c>
      <c r="C3" s="102" t="s">
        <v>25</v>
      </c>
      <c r="D3" s="101" t="s">
        <v>70</v>
      </c>
      <c r="E3" s="102" t="s">
        <v>40</v>
      </c>
      <c r="F3" s="101" t="s">
        <v>71</v>
      </c>
      <c r="G3" s="101" t="s">
        <v>27</v>
      </c>
      <c r="H3" s="101" t="s">
        <v>9</v>
      </c>
      <c r="I3" s="101" t="s">
        <v>28</v>
      </c>
      <c r="J3" s="101" t="s">
        <v>145</v>
      </c>
      <c r="K3" s="101" t="s">
        <v>11</v>
      </c>
      <c r="L3" s="56" t="s">
        <v>146</v>
      </c>
      <c r="M3" s="102" t="s">
        <v>30</v>
      </c>
      <c r="N3" s="102" t="s">
        <v>31</v>
      </c>
    </row>
    <row r="4" spans="1:14" ht="39" customHeight="1" x14ac:dyDescent="0.25">
      <c r="A4" s="99">
        <v>1</v>
      </c>
      <c r="B4" s="103" t="s">
        <v>32</v>
      </c>
      <c r="C4" s="59" t="s">
        <v>73</v>
      </c>
      <c r="D4" s="104">
        <v>1130105802</v>
      </c>
      <c r="E4" s="59" t="s">
        <v>74</v>
      </c>
      <c r="F4" s="103">
        <v>1</v>
      </c>
      <c r="G4" s="58">
        <v>1.74</v>
      </c>
      <c r="H4" s="58">
        <v>1.74</v>
      </c>
      <c r="I4" s="58"/>
      <c r="J4" s="57">
        <f t="shared" ref="J4:J8" si="0">H4</f>
        <v>1.74</v>
      </c>
      <c r="K4" s="108"/>
      <c r="L4" s="108"/>
      <c r="M4" s="60" t="s">
        <v>72</v>
      </c>
      <c r="N4" s="60" t="s">
        <v>75</v>
      </c>
    </row>
    <row r="5" spans="1:14" ht="39" customHeight="1" x14ac:dyDescent="0.25">
      <c r="A5" s="100">
        <v>2</v>
      </c>
      <c r="B5" s="103" t="s">
        <v>32</v>
      </c>
      <c r="C5" s="59" t="s">
        <v>73</v>
      </c>
      <c r="D5" s="104">
        <v>1130207401</v>
      </c>
      <c r="E5" s="59" t="s">
        <v>76</v>
      </c>
      <c r="F5" s="103">
        <v>1</v>
      </c>
      <c r="G5" s="58">
        <v>1.74</v>
      </c>
      <c r="H5" s="58">
        <v>1.74</v>
      </c>
      <c r="I5" s="58">
        <v>1.6</v>
      </c>
      <c r="J5" s="57">
        <f t="shared" si="0"/>
        <v>1.74</v>
      </c>
      <c r="K5" s="108">
        <v>1.55</v>
      </c>
      <c r="L5" s="113">
        <v>1</v>
      </c>
      <c r="M5" s="106" t="s">
        <v>4</v>
      </c>
      <c r="N5" s="106"/>
    </row>
    <row r="6" spans="1:14" ht="39" customHeight="1" x14ac:dyDescent="0.25">
      <c r="A6" s="100">
        <v>3</v>
      </c>
      <c r="B6" s="103" t="s">
        <v>32</v>
      </c>
      <c r="C6" s="59" t="s">
        <v>73</v>
      </c>
      <c r="D6" s="104">
        <v>1130708801</v>
      </c>
      <c r="E6" s="59" t="s">
        <v>77</v>
      </c>
      <c r="F6" s="103">
        <v>1</v>
      </c>
      <c r="G6" s="58">
        <v>1.74</v>
      </c>
      <c r="H6" s="58">
        <v>1.74</v>
      </c>
      <c r="I6" s="58"/>
      <c r="J6" s="57">
        <f t="shared" si="0"/>
        <v>1.74</v>
      </c>
      <c r="K6" s="108"/>
      <c r="L6" s="108"/>
      <c r="M6" s="106" t="s">
        <v>6</v>
      </c>
      <c r="N6" s="106"/>
    </row>
    <row r="7" spans="1:14" ht="39" customHeight="1" x14ac:dyDescent="0.25">
      <c r="A7" s="99">
        <v>4</v>
      </c>
      <c r="B7" s="103" t="s">
        <v>32</v>
      </c>
      <c r="C7" s="59" t="s">
        <v>73</v>
      </c>
      <c r="D7" s="104">
        <v>1130907601</v>
      </c>
      <c r="E7" s="59" t="s">
        <v>78</v>
      </c>
      <c r="F7" s="103">
        <v>1</v>
      </c>
      <c r="G7" s="58">
        <v>1.74</v>
      </c>
      <c r="H7" s="58">
        <v>1.74</v>
      </c>
      <c r="I7" s="58"/>
      <c r="J7" s="57">
        <f t="shared" si="0"/>
        <v>1.74</v>
      </c>
      <c r="K7" s="108"/>
      <c r="L7" s="108"/>
      <c r="M7" s="106" t="s">
        <v>79</v>
      </c>
      <c r="N7" s="106"/>
    </row>
    <row r="8" spans="1:14" ht="39" customHeight="1" x14ac:dyDescent="0.25">
      <c r="A8" s="99">
        <v>5</v>
      </c>
      <c r="B8" s="103" t="s">
        <v>32</v>
      </c>
      <c r="C8" s="59" t="s">
        <v>73</v>
      </c>
      <c r="D8" s="104">
        <v>1131005702</v>
      </c>
      <c r="E8" s="59" t="s">
        <v>80</v>
      </c>
      <c r="F8" s="103">
        <v>1</v>
      </c>
      <c r="G8" s="58">
        <v>1.74</v>
      </c>
      <c r="H8" s="58">
        <v>1.74</v>
      </c>
      <c r="I8" s="58"/>
      <c r="J8" s="57">
        <f t="shared" si="0"/>
        <v>1.74</v>
      </c>
      <c r="K8" s="108"/>
      <c r="L8" s="108"/>
      <c r="M8" s="60" t="s">
        <v>72</v>
      </c>
      <c r="N8" s="60" t="s">
        <v>75</v>
      </c>
    </row>
    <row r="9" spans="1:14" ht="39" customHeight="1" x14ac:dyDescent="0.25">
      <c r="A9" s="100">
        <v>6</v>
      </c>
      <c r="B9" s="103" t="s">
        <v>32</v>
      </c>
      <c r="C9" s="59" t="s">
        <v>73</v>
      </c>
      <c r="D9" s="104">
        <v>1131114501</v>
      </c>
      <c r="E9" s="59" t="s">
        <v>81</v>
      </c>
      <c r="F9" s="103">
        <v>1</v>
      </c>
      <c r="G9" s="58">
        <v>1.74</v>
      </c>
      <c r="H9" s="58">
        <v>1.74</v>
      </c>
      <c r="I9" s="58"/>
      <c r="J9" s="57">
        <f t="shared" ref="J9:J14" si="1">H9</f>
        <v>1.74</v>
      </c>
      <c r="K9" s="108"/>
      <c r="L9" s="108"/>
      <c r="M9" s="60" t="s">
        <v>72</v>
      </c>
      <c r="N9" s="60" t="s">
        <v>75</v>
      </c>
    </row>
    <row r="10" spans="1:14" ht="39" customHeight="1" x14ac:dyDescent="0.25">
      <c r="A10" s="100">
        <v>7</v>
      </c>
      <c r="B10" s="103" t="s">
        <v>32</v>
      </c>
      <c r="C10" s="59" t="s">
        <v>73</v>
      </c>
      <c r="D10" s="104">
        <v>1131207801</v>
      </c>
      <c r="E10" s="59" t="s">
        <v>82</v>
      </c>
      <c r="F10" s="103">
        <v>1</v>
      </c>
      <c r="G10" s="58">
        <v>1.74</v>
      </c>
      <c r="H10" s="58">
        <v>1.74</v>
      </c>
      <c r="I10" s="58">
        <v>1.6</v>
      </c>
      <c r="J10" s="57">
        <f t="shared" si="1"/>
        <v>1.74</v>
      </c>
      <c r="K10" s="108">
        <v>1.6</v>
      </c>
      <c r="L10" s="113">
        <v>1</v>
      </c>
      <c r="M10" s="106" t="s">
        <v>4</v>
      </c>
      <c r="N10" s="106"/>
    </row>
    <row r="11" spans="1:14" ht="39" customHeight="1" x14ac:dyDescent="0.25">
      <c r="A11" s="99">
        <v>8</v>
      </c>
      <c r="B11" s="103" t="s">
        <v>32</v>
      </c>
      <c r="C11" s="59" t="s">
        <v>73</v>
      </c>
      <c r="D11" s="104">
        <v>1131502305</v>
      </c>
      <c r="E11" s="59" t="s">
        <v>83</v>
      </c>
      <c r="F11" s="103">
        <v>1</v>
      </c>
      <c r="G11" s="58">
        <v>1.74</v>
      </c>
      <c r="H11" s="58">
        <v>1.74</v>
      </c>
      <c r="I11" s="58"/>
      <c r="J11" s="57">
        <f t="shared" si="1"/>
        <v>1.74</v>
      </c>
      <c r="K11" s="108"/>
      <c r="L11" s="108"/>
      <c r="M11" s="60" t="s">
        <v>72</v>
      </c>
      <c r="N11" s="106" t="s">
        <v>75</v>
      </c>
    </row>
    <row r="12" spans="1:14" ht="39" customHeight="1" x14ac:dyDescent="0.25">
      <c r="A12" s="99">
        <v>9</v>
      </c>
      <c r="B12" s="103" t="s">
        <v>32</v>
      </c>
      <c r="C12" s="59" t="s">
        <v>73</v>
      </c>
      <c r="D12" s="104">
        <v>1131511401</v>
      </c>
      <c r="E12" s="59" t="s">
        <v>84</v>
      </c>
      <c r="F12" s="103">
        <v>1</v>
      </c>
      <c r="G12" s="58">
        <v>1.74</v>
      </c>
      <c r="H12" s="58">
        <v>1.74</v>
      </c>
      <c r="I12" s="58">
        <v>1.6</v>
      </c>
      <c r="J12" s="57">
        <f t="shared" si="1"/>
        <v>1.74</v>
      </c>
      <c r="K12" s="108">
        <v>1.6</v>
      </c>
      <c r="L12" s="113">
        <v>1</v>
      </c>
      <c r="M12" s="106" t="s">
        <v>4</v>
      </c>
      <c r="N12" s="106"/>
    </row>
    <row r="13" spans="1:14" s="40" customFormat="1" ht="39" customHeight="1" x14ac:dyDescent="0.25">
      <c r="A13" s="100">
        <v>10</v>
      </c>
      <c r="B13" s="103" t="s">
        <v>32</v>
      </c>
      <c r="C13" s="59" t="s">
        <v>73</v>
      </c>
      <c r="D13" s="104">
        <v>1131900501</v>
      </c>
      <c r="E13" s="59" t="s">
        <v>85</v>
      </c>
      <c r="F13" s="103">
        <v>1</v>
      </c>
      <c r="G13" s="58">
        <v>1.74</v>
      </c>
      <c r="H13" s="58">
        <v>1.74</v>
      </c>
      <c r="I13" s="58">
        <v>1.6</v>
      </c>
      <c r="J13" s="57">
        <f t="shared" si="1"/>
        <v>1.74</v>
      </c>
      <c r="K13" s="108">
        <v>1.4550000000000001</v>
      </c>
      <c r="L13" s="113">
        <v>1</v>
      </c>
      <c r="M13" s="106" t="s">
        <v>4</v>
      </c>
      <c r="N13" s="106"/>
    </row>
    <row r="14" spans="1:14" ht="39" customHeight="1" x14ac:dyDescent="0.25">
      <c r="A14" s="100">
        <v>11</v>
      </c>
      <c r="B14" s="103" t="s">
        <v>32</v>
      </c>
      <c r="C14" s="59" t="s">
        <v>73</v>
      </c>
      <c r="D14" s="104">
        <v>1131902212</v>
      </c>
      <c r="E14" s="59" t="s">
        <v>86</v>
      </c>
      <c r="F14" s="103">
        <v>1</v>
      </c>
      <c r="G14" s="58">
        <v>1.74</v>
      </c>
      <c r="H14" s="58">
        <v>1.74</v>
      </c>
      <c r="I14" s="58">
        <v>1.6</v>
      </c>
      <c r="J14" s="57">
        <f t="shared" si="1"/>
        <v>1.74</v>
      </c>
      <c r="K14" s="108">
        <v>1.54</v>
      </c>
      <c r="L14" s="113">
        <v>1</v>
      </c>
      <c r="M14" s="106" t="s">
        <v>4</v>
      </c>
      <c r="N14" s="106"/>
    </row>
    <row r="15" spans="1:14" ht="39" customHeight="1" x14ac:dyDescent="0.25">
      <c r="A15" s="153" t="s">
        <v>35</v>
      </c>
      <c r="B15" s="154"/>
      <c r="C15" s="155"/>
      <c r="D15" s="109"/>
      <c r="E15" s="110"/>
      <c r="F15" s="111">
        <f>SUM(F4:F14)</f>
        <v>11</v>
      </c>
      <c r="G15" s="112">
        <f>SUM(G4:G14)</f>
        <v>19.139999999999997</v>
      </c>
      <c r="H15" s="112">
        <f>SUM(H4:H14)</f>
        <v>19.139999999999997</v>
      </c>
      <c r="I15" s="112">
        <f>SUM(I4:I14)</f>
        <v>8</v>
      </c>
      <c r="J15" s="112">
        <f>SUM(J4:J14)</f>
        <v>19.139999999999997</v>
      </c>
      <c r="K15" s="112">
        <f>SUM(K4:K14)</f>
        <v>7.7450000000000001</v>
      </c>
      <c r="L15" s="112"/>
      <c r="M15" s="112"/>
      <c r="N15" s="110"/>
    </row>
  </sheetData>
  <autoFilter ref="A3:N15" xr:uid="{00000000-0009-0000-0000-000006000000}"/>
  <mergeCells count="3">
    <mergeCell ref="A1:N1"/>
    <mergeCell ref="A2:N2"/>
    <mergeCell ref="A15:C15"/>
  </mergeCells>
  <pageMargins left="0.31496062992125984" right="0.35433070866141736" top="0.43307086614173229" bottom="0.47244094488188981" header="0.31496062992125984" footer="0.31496062992125984"/>
  <pageSetup paperSize="9" scale="7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12"/>
  <sheetViews>
    <sheetView workbookViewId="0">
      <selection activeCell="G22" sqref="G22"/>
    </sheetView>
  </sheetViews>
  <sheetFormatPr defaultColWidth="28" defaultRowHeight="15" x14ac:dyDescent="0.25"/>
  <cols>
    <col min="1" max="1" width="5.140625" bestFit="1" customWidth="1"/>
    <col min="2" max="2" width="7.42578125" bestFit="1" customWidth="1"/>
    <col min="3" max="3" width="11.85546875" style="9" bestFit="1" customWidth="1"/>
    <col min="4" max="4" width="11.28515625" customWidth="1"/>
    <col min="5" max="5" width="26.42578125" style="9" bestFit="1" customWidth="1"/>
    <col min="6" max="6" width="5.140625" bestFit="1" customWidth="1"/>
    <col min="7" max="7" width="10" bestFit="1" customWidth="1"/>
    <col min="8" max="8" width="10" customWidth="1"/>
    <col min="9" max="9" width="13.140625" bestFit="1" customWidth="1"/>
    <col min="10" max="10" width="14.85546875" bestFit="1" customWidth="1"/>
    <col min="11" max="12" width="12.85546875" customWidth="1"/>
    <col min="13" max="13" width="15.28515625" style="61" customWidth="1"/>
    <col min="14" max="14" width="15.28515625" style="9" customWidth="1"/>
  </cols>
  <sheetData>
    <row r="1" spans="1:14" ht="22.5" x14ac:dyDescent="0.25">
      <c r="A1" s="156" t="s">
        <v>87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25">
      <c r="A2" s="157" t="s">
        <v>23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9"/>
      <c r="N2" s="158"/>
    </row>
    <row r="3" spans="1:14" ht="25.5" x14ac:dyDescent="0.25">
      <c r="A3" s="101" t="s">
        <v>44</v>
      </c>
      <c r="B3" s="101" t="s">
        <v>24</v>
      </c>
      <c r="C3" s="102" t="s">
        <v>25</v>
      </c>
      <c r="D3" s="101" t="s">
        <v>70</v>
      </c>
      <c r="E3" s="102" t="s">
        <v>40</v>
      </c>
      <c r="F3" s="101" t="s">
        <v>88</v>
      </c>
      <c r="G3" s="101" t="s">
        <v>27</v>
      </c>
      <c r="H3" s="101" t="s">
        <v>9</v>
      </c>
      <c r="I3" s="101" t="s">
        <v>28</v>
      </c>
      <c r="J3" s="101" t="s">
        <v>10</v>
      </c>
      <c r="K3" s="101" t="s">
        <v>11</v>
      </c>
      <c r="L3" s="56" t="s">
        <v>146</v>
      </c>
      <c r="M3" s="101" t="s">
        <v>30</v>
      </c>
      <c r="N3" s="102" t="s">
        <v>31</v>
      </c>
    </row>
    <row r="4" spans="1:14" ht="25.5" x14ac:dyDescent="0.25">
      <c r="A4" s="100">
        <v>1</v>
      </c>
      <c r="B4" s="100" t="s">
        <v>32</v>
      </c>
      <c r="C4" s="59" t="s">
        <v>73</v>
      </c>
      <c r="D4" s="114">
        <v>1130106102</v>
      </c>
      <c r="E4" s="59" t="s">
        <v>148</v>
      </c>
      <c r="F4" s="100">
        <v>1</v>
      </c>
      <c r="G4" s="57">
        <v>1.22</v>
      </c>
      <c r="H4" s="57">
        <v>1.22</v>
      </c>
      <c r="I4" s="57"/>
      <c r="J4" s="57">
        <f t="shared" ref="J4:J11" si="0">G4</f>
        <v>1.22</v>
      </c>
      <c r="K4" s="57"/>
      <c r="L4" s="57"/>
      <c r="M4" s="118" t="s">
        <v>7</v>
      </c>
      <c r="N4" s="106" t="s">
        <v>89</v>
      </c>
    </row>
    <row r="5" spans="1:14" x14ac:dyDescent="0.25">
      <c r="A5" s="100">
        <v>2</v>
      </c>
      <c r="B5" s="100" t="s">
        <v>32</v>
      </c>
      <c r="C5" s="59" t="s">
        <v>73</v>
      </c>
      <c r="D5" s="114">
        <v>1130207301</v>
      </c>
      <c r="E5" s="59" t="s">
        <v>90</v>
      </c>
      <c r="F5" s="100">
        <v>1</v>
      </c>
      <c r="G5" s="57">
        <v>1.22</v>
      </c>
      <c r="H5" s="57">
        <v>1.22</v>
      </c>
      <c r="I5" s="57">
        <v>1.1000000000000001</v>
      </c>
      <c r="J5" s="57">
        <f t="shared" si="0"/>
        <v>1.22</v>
      </c>
      <c r="K5" s="57">
        <v>1.1000000000000001</v>
      </c>
      <c r="L5" s="116">
        <v>1</v>
      </c>
      <c r="M5" s="105" t="s">
        <v>4</v>
      </c>
      <c r="N5" s="106"/>
    </row>
    <row r="6" spans="1:14" x14ac:dyDescent="0.25">
      <c r="A6" s="100">
        <v>3</v>
      </c>
      <c r="B6" s="100" t="s">
        <v>32</v>
      </c>
      <c r="C6" s="59" t="s">
        <v>73</v>
      </c>
      <c r="D6" s="114">
        <v>1130605402</v>
      </c>
      <c r="E6" s="59" t="s">
        <v>91</v>
      </c>
      <c r="F6" s="100">
        <v>1</v>
      </c>
      <c r="G6" s="57">
        <v>1.22</v>
      </c>
      <c r="H6" s="57">
        <v>1.22</v>
      </c>
      <c r="I6" s="57">
        <v>1.1499999999999999</v>
      </c>
      <c r="J6" s="57">
        <f t="shared" si="0"/>
        <v>1.22</v>
      </c>
      <c r="K6" s="57">
        <v>1.0900000000000001</v>
      </c>
      <c r="L6" s="116">
        <v>1</v>
      </c>
      <c r="M6" s="105" t="s">
        <v>4</v>
      </c>
      <c r="N6" s="106"/>
    </row>
    <row r="7" spans="1:14" x14ac:dyDescent="0.25">
      <c r="A7" s="100">
        <v>4</v>
      </c>
      <c r="B7" s="100" t="s">
        <v>32</v>
      </c>
      <c r="C7" s="59" t="s">
        <v>73</v>
      </c>
      <c r="D7" s="114">
        <v>1130905602</v>
      </c>
      <c r="E7" s="59" t="s">
        <v>92</v>
      </c>
      <c r="F7" s="100">
        <v>1</v>
      </c>
      <c r="G7" s="57">
        <v>1.22</v>
      </c>
      <c r="H7" s="57">
        <v>1.22</v>
      </c>
      <c r="I7" s="57"/>
      <c r="J7" s="57">
        <f t="shared" si="0"/>
        <v>1.22</v>
      </c>
      <c r="K7" s="57"/>
      <c r="L7" s="116">
        <v>0.5</v>
      </c>
      <c r="M7" s="57" t="s">
        <v>5</v>
      </c>
      <c r="N7" s="107"/>
    </row>
    <row r="8" spans="1:14" ht="25.5" x14ac:dyDescent="0.25">
      <c r="A8" s="100">
        <v>5</v>
      </c>
      <c r="B8" s="100" t="s">
        <v>32</v>
      </c>
      <c r="C8" s="59" t="s">
        <v>73</v>
      </c>
      <c r="D8" s="114">
        <v>1131510601</v>
      </c>
      <c r="E8" s="59" t="s">
        <v>149</v>
      </c>
      <c r="F8" s="100">
        <v>1</v>
      </c>
      <c r="G8" s="57">
        <v>1.22</v>
      </c>
      <c r="H8" s="57">
        <v>1.22</v>
      </c>
      <c r="I8" s="57">
        <v>1.1499999999999999</v>
      </c>
      <c r="J8" s="57">
        <f t="shared" si="0"/>
        <v>1.22</v>
      </c>
      <c r="K8" s="57">
        <v>1.1200000000000001</v>
      </c>
      <c r="L8" s="116">
        <v>1</v>
      </c>
      <c r="M8" s="117" t="s">
        <v>4</v>
      </c>
      <c r="N8" s="106"/>
    </row>
    <row r="9" spans="1:14" ht="25.5" x14ac:dyDescent="0.25">
      <c r="A9" s="100">
        <v>6</v>
      </c>
      <c r="B9" s="100" t="s">
        <v>32</v>
      </c>
      <c r="C9" s="59" t="s">
        <v>73</v>
      </c>
      <c r="D9" s="114">
        <v>1131511404</v>
      </c>
      <c r="E9" s="59" t="s">
        <v>150</v>
      </c>
      <c r="F9" s="100">
        <v>1</v>
      </c>
      <c r="G9" s="57">
        <v>1.22</v>
      </c>
      <c r="H9" s="57">
        <v>1.22</v>
      </c>
      <c r="I9" s="57">
        <v>1.1499999999999999</v>
      </c>
      <c r="J9" s="57">
        <f t="shared" si="0"/>
        <v>1.22</v>
      </c>
      <c r="K9" s="57">
        <v>0.94</v>
      </c>
      <c r="L9" s="116">
        <v>1</v>
      </c>
      <c r="M9" s="105" t="s">
        <v>4</v>
      </c>
      <c r="N9" s="106"/>
    </row>
    <row r="10" spans="1:14" ht="45" x14ac:dyDescent="0.25">
      <c r="A10" s="100">
        <v>7</v>
      </c>
      <c r="B10" s="100" t="s">
        <v>32</v>
      </c>
      <c r="C10" s="59" t="s">
        <v>73</v>
      </c>
      <c r="D10" s="114">
        <v>1131710403</v>
      </c>
      <c r="E10" s="59" t="s">
        <v>93</v>
      </c>
      <c r="F10" s="100">
        <v>1</v>
      </c>
      <c r="G10" s="57">
        <v>1.22</v>
      </c>
      <c r="H10" s="57">
        <v>1.22</v>
      </c>
      <c r="I10" s="57"/>
      <c r="J10" s="57">
        <f t="shared" si="0"/>
        <v>1.22</v>
      </c>
      <c r="K10" s="57"/>
      <c r="L10" s="57"/>
      <c r="M10" s="119" t="s">
        <v>7</v>
      </c>
      <c r="N10" s="107" t="s">
        <v>94</v>
      </c>
    </row>
    <row r="11" spans="1:14" ht="45" x14ac:dyDescent="0.25">
      <c r="A11" s="100">
        <v>8</v>
      </c>
      <c r="B11" s="100" t="s">
        <v>32</v>
      </c>
      <c r="C11" s="59" t="s">
        <v>73</v>
      </c>
      <c r="D11" s="114">
        <v>1131902514</v>
      </c>
      <c r="E11" s="59" t="s">
        <v>95</v>
      </c>
      <c r="F11" s="100">
        <v>1</v>
      </c>
      <c r="G11" s="57">
        <v>1.22</v>
      </c>
      <c r="H11" s="57">
        <v>1.22</v>
      </c>
      <c r="I11" s="57"/>
      <c r="J11" s="57">
        <f t="shared" si="0"/>
        <v>1.22</v>
      </c>
      <c r="K11" s="57"/>
      <c r="L11" s="116">
        <v>0.35</v>
      </c>
      <c r="M11" s="119" t="s">
        <v>5</v>
      </c>
      <c r="N11" s="107" t="s">
        <v>96</v>
      </c>
    </row>
    <row r="12" spans="1:14" x14ac:dyDescent="0.25">
      <c r="A12" s="160" t="s">
        <v>21</v>
      </c>
      <c r="B12" s="160"/>
      <c r="C12" s="160"/>
      <c r="D12" s="160"/>
      <c r="E12" s="160"/>
      <c r="F12" s="62">
        <f>SUM(F4:F11)</f>
        <v>8</v>
      </c>
      <c r="G12" s="63">
        <f>SUM(G4:G11)</f>
        <v>9.76</v>
      </c>
      <c r="H12" s="63">
        <f>SUM(H4:H11)</f>
        <v>9.76</v>
      </c>
      <c r="I12" s="63">
        <f>SUM(I4:I11)</f>
        <v>4.55</v>
      </c>
      <c r="J12" s="63">
        <f>SUM(J4:J11)</f>
        <v>9.76</v>
      </c>
      <c r="K12" s="63">
        <f>SUM(K4:K11)</f>
        <v>4.25</v>
      </c>
      <c r="L12" s="63"/>
      <c r="M12" s="82"/>
      <c r="N12" s="115"/>
    </row>
  </sheetData>
  <mergeCells count="3">
    <mergeCell ref="A1:N1"/>
    <mergeCell ref="A2:N2"/>
    <mergeCell ref="A12:E12"/>
  </mergeCells>
  <pageMargins left="0.33" right="0.37" top="0.41" bottom="0.36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>
    <tabColor rgb="FFFF0000"/>
  </sheetPr>
  <dimension ref="A1:N43"/>
  <sheetViews>
    <sheetView topLeftCell="A583" zoomScale="115" zoomScaleNormal="115" workbookViewId="0">
      <pane ySplit="2175" activePane="bottomLeft"/>
      <selection activeCell="J4" sqref="J4:J587"/>
      <selection pane="bottomLeft" activeCell="F9" sqref="F9:F42"/>
    </sheetView>
  </sheetViews>
  <sheetFormatPr defaultColWidth="21.5703125" defaultRowHeight="12.75" x14ac:dyDescent="0.25"/>
  <cols>
    <col min="1" max="1" width="5.140625" style="64" bestFit="1" customWidth="1"/>
    <col min="2" max="2" width="7.42578125" style="64" bestFit="1" customWidth="1"/>
    <col min="3" max="3" width="11.85546875" style="70" bestFit="1" customWidth="1"/>
    <col min="4" max="4" width="26.85546875" style="70" bestFit="1" customWidth="1"/>
    <col min="5" max="5" width="10.5703125" style="64" bestFit="1" customWidth="1"/>
    <col min="6" max="6" width="9.7109375" style="64" customWidth="1"/>
    <col min="7" max="7" width="8.42578125" style="64" bestFit="1" customWidth="1"/>
    <col min="8" max="8" width="10.5703125" style="64" customWidth="1"/>
    <col min="9" max="9" width="9.42578125" style="64" customWidth="1"/>
    <col min="10" max="10" width="11.7109375" style="64" customWidth="1"/>
    <col min="11" max="12" width="10" style="64" customWidth="1"/>
    <col min="13" max="13" width="15.140625" style="70" bestFit="1" customWidth="1"/>
    <col min="14" max="14" width="15.140625" style="70" customWidth="1"/>
    <col min="15" max="16384" width="21.5703125" style="64"/>
  </cols>
  <sheetData>
    <row r="1" spans="1:14" ht="25.5" x14ac:dyDescent="0.25">
      <c r="A1" s="161" t="s">
        <v>97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ht="15.75" x14ac:dyDescent="0.25">
      <c r="A2" s="162" t="s">
        <v>98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ht="38.25" x14ac:dyDescent="0.25">
      <c r="A3" s="120" t="s">
        <v>44</v>
      </c>
      <c r="B3" s="121" t="s">
        <v>99</v>
      </c>
      <c r="C3" s="122" t="s">
        <v>25</v>
      </c>
      <c r="D3" s="122" t="s">
        <v>40</v>
      </c>
      <c r="E3" s="121" t="s">
        <v>70</v>
      </c>
      <c r="F3" s="121" t="s">
        <v>100</v>
      </c>
      <c r="G3" s="121" t="s">
        <v>101</v>
      </c>
      <c r="H3" s="121" t="s">
        <v>102</v>
      </c>
      <c r="I3" s="121" t="s">
        <v>28</v>
      </c>
      <c r="J3" s="121" t="s">
        <v>145</v>
      </c>
      <c r="K3" s="121" t="s">
        <v>103</v>
      </c>
      <c r="L3" s="101" t="s">
        <v>146</v>
      </c>
      <c r="M3" s="122" t="s">
        <v>30</v>
      </c>
      <c r="N3" s="122" t="s">
        <v>31</v>
      </c>
    </row>
    <row r="4" spans="1:14" ht="15" hidden="1" x14ac:dyDescent="0.25">
      <c r="A4" s="65">
        <v>189</v>
      </c>
      <c r="B4" s="123" t="s">
        <v>32</v>
      </c>
      <c r="C4" s="69" t="s">
        <v>73</v>
      </c>
      <c r="D4" s="125" t="s">
        <v>104</v>
      </c>
      <c r="E4" s="124">
        <v>1130300901</v>
      </c>
      <c r="F4" s="123">
        <v>1</v>
      </c>
      <c r="G4" s="65">
        <v>7.14</v>
      </c>
      <c r="H4" s="66">
        <v>7.14</v>
      </c>
      <c r="I4" s="68">
        <v>5.3</v>
      </c>
      <c r="J4" s="66">
        <v>7.0299999999999994</v>
      </c>
      <c r="K4" s="65">
        <v>5.76</v>
      </c>
      <c r="L4" s="126">
        <v>1</v>
      </c>
      <c r="M4" s="69" t="s">
        <v>4</v>
      </c>
      <c r="N4" s="69"/>
    </row>
    <row r="5" spans="1:14" hidden="1" x14ac:dyDescent="0.25">
      <c r="A5" s="65">
        <v>190</v>
      </c>
      <c r="B5" s="123" t="s">
        <v>32</v>
      </c>
      <c r="C5" s="69" t="s">
        <v>73</v>
      </c>
      <c r="D5" s="80" t="s">
        <v>105</v>
      </c>
      <c r="E5" s="124">
        <v>1130302201</v>
      </c>
      <c r="F5" s="123">
        <v>1</v>
      </c>
      <c r="G5" s="65">
        <v>7.14</v>
      </c>
      <c r="H5" s="66">
        <v>7.14</v>
      </c>
      <c r="I5" s="68">
        <v>5.31</v>
      </c>
      <c r="J5" s="66">
        <v>7.05</v>
      </c>
      <c r="K5" s="65">
        <v>5.09</v>
      </c>
      <c r="L5" s="126">
        <v>1</v>
      </c>
      <c r="M5" s="69" t="s">
        <v>4</v>
      </c>
      <c r="N5" s="69"/>
    </row>
    <row r="6" spans="1:14" hidden="1" x14ac:dyDescent="0.25">
      <c r="A6" s="65">
        <v>191</v>
      </c>
      <c r="B6" s="123" t="s">
        <v>32</v>
      </c>
      <c r="C6" s="69" t="s">
        <v>73</v>
      </c>
      <c r="D6" s="80" t="s">
        <v>106</v>
      </c>
      <c r="E6" s="124">
        <v>1130303702</v>
      </c>
      <c r="F6" s="123">
        <v>1</v>
      </c>
      <c r="G6" s="65">
        <v>7.14</v>
      </c>
      <c r="H6" s="66">
        <v>7.14</v>
      </c>
      <c r="I6" s="68">
        <v>5.3</v>
      </c>
      <c r="J6" s="66">
        <v>7.0299999999999994</v>
      </c>
      <c r="K6" s="65">
        <v>5.16</v>
      </c>
      <c r="L6" s="126">
        <v>1</v>
      </c>
      <c r="M6" s="69" t="s">
        <v>4</v>
      </c>
      <c r="N6" s="69"/>
    </row>
    <row r="7" spans="1:14" s="67" customFormat="1" hidden="1" x14ac:dyDescent="0.25">
      <c r="A7" s="65">
        <v>192</v>
      </c>
      <c r="B7" s="123" t="s">
        <v>32</v>
      </c>
      <c r="C7" s="69" t="s">
        <v>73</v>
      </c>
      <c r="D7" s="80" t="s">
        <v>107</v>
      </c>
      <c r="E7" s="124">
        <v>1130304201</v>
      </c>
      <c r="F7" s="123">
        <v>1</v>
      </c>
      <c r="G7" s="65">
        <v>7.14</v>
      </c>
      <c r="H7" s="66">
        <v>7.14</v>
      </c>
      <c r="I7" s="68">
        <v>5.53</v>
      </c>
      <c r="J7" s="66">
        <v>5.5299999999999994</v>
      </c>
      <c r="K7" s="65">
        <v>4.0439999999999996</v>
      </c>
      <c r="L7" s="126">
        <v>1</v>
      </c>
      <c r="M7" s="69" t="s">
        <v>4</v>
      </c>
      <c r="N7" s="69"/>
    </row>
    <row r="8" spans="1:14" s="67" customFormat="1" hidden="1" x14ac:dyDescent="0.25">
      <c r="A8" s="65">
        <v>193</v>
      </c>
      <c r="B8" s="123" t="s">
        <v>32</v>
      </c>
      <c r="C8" s="69" t="s">
        <v>73</v>
      </c>
      <c r="D8" s="80" t="s">
        <v>108</v>
      </c>
      <c r="E8" s="124">
        <v>1130304703</v>
      </c>
      <c r="F8" s="123">
        <v>1</v>
      </c>
      <c r="G8" s="65">
        <v>7.14</v>
      </c>
      <c r="H8" s="66">
        <v>7.14</v>
      </c>
      <c r="I8" s="68">
        <v>6.88</v>
      </c>
      <c r="J8" s="66">
        <v>6.88</v>
      </c>
      <c r="K8" s="65">
        <v>6.56</v>
      </c>
      <c r="L8" s="126">
        <v>1</v>
      </c>
      <c r="M8" s="69" t="s">
        <v>4</v>
      </c>
      <c r="N8" s="69"/>
    </row>
    <row r="9" spans="1:14" x14ac:dyDescent="0.25">
      <c r="A9" s="65">
        <v>194</v>
      </c>
      <c r="B9" s="123" t="s">
        <v>32</v>
      </c>
      <c r="C9" s="69" t="s">
        <v>73</v>
      </c>
      <c r="D9" s="80" t="s">
        <v>109</v>
      </c>
      <c r="E9" s="124">
        <v>1130306202</v>
      </c>
      <c r="F9" s="123">
        <v>1</v>
      </c>
      <c r="G9" s="65">
        <v>7.14</v>
      </c>
      <c r="H9" s="66">
        <v>7.14</v>
      </c>
      <c r="I9" s="68">
        <v>5.14</v>
      </c>
      <c r="J9" s="66">
        <v>3.57</v>
      </c>
      <c r="K9" s="65"/>
      <c r="L9" s="65"/>
      <c r="M9" s="69" t="s">
        <v>6</v>
      </c>
      <c r="N9" s="69"/>
    </row>
    <row r="10" spans="1:14" hidden="1" x14ac:dyDescent="0.25">
      <c r="A10" s="65">
        <v>195</v>
      </c>
      <c r="B10" s="123" t="s">
        <v>32</v>
      </c>
      <c r="C10" s="69" t="s">
        <v>73</v>
      </c>
      <c r="D10" s="80" t="s">
        <v>110</v>
      </c>
      <c r="E10" s="124">
        <v>1130406601</v>
      </c>
      <c r="F10" s="123">
        <v>1</v>
      </c>
      <c r="G10" s="65">
        <v>7.14</v>
      </c>
      <c r="H10" s="66">
        <v>7.14</v>
      </c>
      <c r="I10" s="68">
        <v>4.97</v>
      </c>
      <c r="J10" s="66">
        <v>6.3699999999999992</v>
      </c>
      <c r="K10" s="65">
        <v>4.33</v>
      </c>
      <c r="L10" s="126">
        <v>1</v>
      </c>
      <c r="M10" s="69" t="s">
        <v>4</v>
      </c>
      <c r="N10" s="69"/>
    </row>
    <row r="11" spans="1:14" hidden="1" x14ac:dyDescent="0.25">
      <c r="A11" s="65">
        <v>196</v>
      </c>
      <c r="B11" s="123" t="s">
        <v>32</v>
      </c>
      <c r="C11" s="69" t="s">
        <v>73</v>
      </c>
      <c r="D11" s="80" t="s">
        <v>111</v>
      </c>
      <c r="E11" s="124">
        <v>1130501103</v>
      </c>
      <c r="F11" s="123">
        <v>1</v>
      </c>
      <c r="G11" s="65">
        <v>7.14</v>
      </c>
      <c r="H11" s="66">
        <v>7.14</v>
      </c>
      <c r="I11" s="68">
        <v>5.67</v>
      </c>
      <c r="J11" s="66">
        <v>7.77</v>
      </c>
      <c r="K11" s="65">
        <v>5.57</v>
      </c>
      <c r="L11" s="126">
        <v>1</v>
      </c>
      <c r="M11" s="69" t="s">
        <v>4</v>
      </c>
      <c r="N11" s="69"/>
    </row>
    <row r="12" spans="1:14" x14ac:dyDescent="0.25">
      <c r="A12" s="65">
        <v>197</v>
      </c>
      <c r="B12" s="123" t="s">
        <v>32</v>
      </c>
      <c r="C12" s="69" t="s">
        <v>73</v>
      </c>
      <c r="D12" s="80" t="s">
        <v>112</v>
      </c>
      <c r="E12" s="124">
        <v>1130506101</v>
      </c>
      <c r="F12" s="123">
        <v>1</v>
      </c>
      <c r="G12" s="65">
        <v>7.14</v>
      </c>
      <c r="H12" s="66">
        <v>7.14</v>
      </c>
      <c r="I12" s="68">
        <v>5.67</v>
      </c>
      <c r="J12" s="66">
        <v>3.57</v>
      </c>
      <c r="K12" s="65"/>
      <c r="L12" s="65"/>
      <c r="M12" s="69" t="s">
        <v>55</v>
      </c>
      <c r="N12" s="69"/>
    </row>
    <row r="13" spans="1:14" s="67" customFormat="1" hidden="1" x14ac:dyDescent="0.25">
      <c r="A13" s="65">
        <v>198</v>
      </c>
      <c r="B13" s="123" t="s">
        <v>32</v>
      </c>
      <c r="C13" s="69" t="s">
        <v>73</v>
      </c>
      <c r="D13" s="80" t="s">
        <v>113</v>
      </c>
      <c r="E13" s="124">
        <v>1130601101</v>
      </c>
      <c r="F13" s="123">
        <v>1</v>
      </c>
      <c r="G13" s="65">
        <v>7.14</v>
      </c>
      <c r="H13" s="66">
        <v>7.14</v>
      </c>
      <c r="I13" s="68">
        <v>5.19</v>
      </c>
      <c r="J13" s="66">
        <v>7.14</v>
      </c>
      <c r="K13" s="65">
        <v>5.45</v>
      </c>
      <c r="L13" s="126">
        <v>1</v>
      </c>
      <c r="M13" s="69" t="s">
        <v>4</v>
      </c>
      <c r="N13" s="69"/>
    </row>
    <row r="14" spans="1:14" x14ac:dyDescent="0.25">
      <c r="A14" s="65">
        <v>199</v>
      </c>
      <c r="B14" s="123" t="s">
        <v>32</v>
      </c>
      <c r="C14" s="69" t="s">
        <v>73</v>
      </c>
      <c r="D14" s="80" t="s">
        <v>114</v>
      </c>
      <c r="E14" s="124">
        <v>1130601201</v>
      </c>
      <c r="F14" s="123">
        <v>1</v>
      </c>
      <c r="G14" s="65">
        <v>7.14</v>
      </c>
      <c r="H14" s="66">
        <v>7.14</v>
      </c>
      <c r="I14" s="68"/>
      <c r="J14" s="66">
        <v>5.14</v>
      </c>
      <c r="K14" s="65"/>
      <c r="L14" s="65"/>
      <c r="M14" s="69" t="s">
        <v>6</v>
      </c>
      <c r="N14" s="69"/>
    </row>
    <row r="15" spans="1:14" hidden="1" x14ac:dyDescent="0.25">
      <c r="A15" s="65">
        <v>200</v>
      </c>
      <c r="B15" s="123" t="s">
        <v>32</v>
      </c>
      <c r="C15" s="69" t="s">
        <v>73</v>
      </c>
      <c r="D15" s="80" t="s">
        <v>115</v>
      </c>
      <c r="E15" s="124">
        <v>1130606401</v>
      </c>
      <c r="F15" s="123">
        <v>1</v>
      </c>
      <c r="G15" s="65">
        <v>7.14</v>
      </c>
      <c r="H15" s="66">
        <v>7.14</v>
      </c>
      <c r="I15" s="68">
        <v>4.95</v>
      </c>
      <c r="J15" s="66">
        <v>6.33</v>
      </c>
      <c r="K15" s="65">
        <v>4.95</v>
      </c>
      <c r="L15" s="126">
        <v>1</v>
      </c>
      <c r="M15" s="69" t="s">
        <v>4</v>
      </c>
      <c r="N15" s="69"/>
    </row>
    <row r="16" spans="1:14" hidden="1" x14ac:dyDescent="0.25">
      <c r="A16" s="65">
        <v>201</v>
      </c>
      <c r="B16" s="123" t="s">
        <v>32</v>
      </c>
      <c r="C16" s="69" t="s">
        <v>73</v>
      </c>
      <c r="D16" s="80" t="s">
        <v>116</v>
      </c>
      <c r="E16" s="124">
        <v>1130701601</v>
      </c>
      <c r="F16" s="123">
        <v>1</v>
      </c>
      <c r="G16" s="65">
        <v>7.14</v>
      </c>
      <c r="H16" s="66">
        <v>7.14</v>
      </c>
      <c r="I16" s="68">
        <v>4.62</v>
      </c>
      <c r="J16" s="66">
        <v>5.62</v>
      </c>
      <c r="K16" s="65">
        <v>4.71</v>
      </c>
      <c r="L16" s="126">
        <v>1</v>
      </c>
      <c r="M16" s="69" t="s">
        <v>4</v>
      </c>
      <c r="N16" s="69"/>
    </row>
    <row r="17" spans="1:14" hidden="1" x14ac:dyDescent="0.25">
      <c r="A17" s="65">
        <v>202</v>
      </c>
      <c r="B17" s="123" t="s">
        <v>32</v>
      </c>
      <c r="C17" s="69" t="s">
        <v>73</v>
      </c>
      <c r="D17" s="80" t="s">
        <v>117</v>
      </c>
      <c r="E17" s="124">
        <v>1130702601</v>
      </c>
      <c r="F17" s="123">
        <v>1</v>
      </c>
      <c r="G17" s="65">
        <v>7.14</v>
      </c>
      <c r="H17" s="66">
        <v>7.14</v>
      </c>
      <c r="I17" s="68">
        <v>5.4</v>
      </c>
      <c r="J17" s="66">
        <v>7.23</v>
      </c>
      <c r="K17" s="65">
        <v>5.67</v>
      </c>
      <c r="L17" s="126">
        <v>1</v>
      </c>
      <c r="M17" s="69" t="s">
        <v>4</v>
      </c>
      <c r="N17" s="69"/>
    </row>
    <row r="18" spans="1:14" hidden="1" x14ac:dyDescent="0.25">
      <c r="A18" s="65">
        <v>203</v>
      </c>
      <c r="B18" s="123" t="s">
        <v>32</v>
      </c>
      <c r="C18" s="69" t="s">
        <v>73</v>
      </c>
      <c r="D18" s="80" t="s">
        <v>118</v>
      </c>
      <c r="E18" s="124">
        <v>1130702703</v>
      </c>
      <c r="F18" s="123">
        <v>1</v>
      </c>
      <c r="G18" s="65">
        <v>7.14</v>
      </c>
      <c r="H18" s="66">
        <v>7.14</v>
      </c>
      <c r="I18" s="68">
        <v>4.74</v>
      </c>
      <c r="J18" s="66">
        <v>5.91</v>
      </c>
      <c r="K18" s="65">
        <v>4.76</v>
      </c>
      <c r="L18" s="126">
        <v>1</v>
      </c>
      <c r="M18" s="69" t="s">
        <v>4</v>
      </c>
      <c r="N18" s="69"/>
    </row>
    <row r="19" spans="1:14" s="67" customFormat="1" hidden="1" x14ac:dyDescent="0.25">
      <c r="A19" s="65">
        <v>204</v>
      </c>
      <c r="B19" s="123" t="s">
        <v>32</v>
      </c>
      <c r="C19" s="69" t="s">
        <v>73</v>
      </c>
      <c r="D19" s="80" t="s">
        <v>119</v>
      </c>
      <c r="E19" s="124">
        <v>1130705201</v>
      </c>
      <c r="F19" s="123">
        <v>1</v>
      </c>
      <c r="G19" s="65">
        <v>7.14</v>
      </c>
      <c r="H19" s="66">
        <v>7.14</v>
      </c>
      <c r="I19" s="68">
        <v>4</v>
      </c>
      <c r="J19" s="66">
        <v>4.43</v>
      </c>
      <c r="K19" s="65">
        <v>4.0190000000000001</v>
      </c>
      <c r="L19" s="126">
        <v>1</v>
      </c>
      <c r="M19" s="69" t="s">
        <v>4</v>
      </c>
      <c r="N19" s="69"/>
    </row>
    <row r="20" spans="1:14" x14ac:dyDescent="0.25">
      <c r="A20" s="65">
        <v>205</v>
      </c>
      <c r="B20" s="123" t="s">
        <v>32</v>
      </c>
      <c r="C20" s="69" t="s">
        <v>73</v>
      </c>
      <c r="D20" s="80" t="s">
        <v>120</v>
      </c>
      <c r="E20" s="124">
        <v>1130705901</v>
      </c>
      <c r="F20" s="123">
        <v>1</v>
      </c>
      <c r="G20" s="65">
        <v>7.14</v>
      </c>
      <c r="H20" s="66">
        <v>7.14</v>
      </c>
      <c r="I20" s="68"/>
      <c r="J20" s="66">
        <v>3.57</v>
      </c>
      <c r="K20" s="65"/>
      <c r="L20" s="65"/>
      <c r="M20" s="69" t="s">
        <v>6</v>
      </c>
      <c r="N20" s="69"/>
    </row>
    <row r="21" spans="1:14" x14ac:dyDescent="0.25">
      <c r="A21" s="65">
        <v>206</v>
      </c>
      <c r="B21" s="123" t="s">
        <v>32</v>
      </c>
      <c r="C21" s="69" t="s">
        <v>73</v>
      </c>
      <c r="D21" s="80" t="s">
        <v>121</v>
      </c>
      <c r="E21" s="124">
        <v>1130707801</v>
      </c>
      <c r="F21" s="123">
        <v>1</v>
      </c>
      <c r="G21" s="65">
        <v>7.14</v>
      </c>
      <c r="H21" s="66">
        <v>7.14</v>
      </c>
      <c r="I21" s="68"/>
      <c r="J21" s="66">
        <v>3.57</v>
      </c>
      <c r="K21" s="65"/>
      <c r="L21" s="65"/>
      <c r="M21" s="69" t="s">
        <v>6</v>
      </c>
      <c r="N21" s="69"/>
    </row>
    <row r="22" spans="1:14" x14ac:dyDescent="0.25">
      <c r="A22" s="65">
        <v>207</v>
      </c>
      <c r="B22" s="123" t="s">
        <v>32</v>
      </c>
      <c r="C22" s="69" t="s">
        <v>73</v>
      </c>
      <c r="D22" s="80" t="s">
        <v>122</v>
      </c>
      <c r="E22" s="124">
        <v>1130708201</v>
      </c>
      <c r="F22" s="123">
        <v>2</v>
      </c>
      <c r="G22" s="65">
        <v>7.14</v>
      </c>
      <c r="H22" s="66">
        <v>14.28</v>
      </c>
      <c r="I22" s="68"/>
      <c r="J22" s="66">
        <v>7.14</v>
      </c>
      <c r="K22" s="65"/>
      <c r="L22" s="65"/>
      <c r="M22" s="69" t="s">
        <v>6</v>
      </c>
      <c r="N22" s="69"/>
    </row>
    <row r="23" spans="1:14" x14ac:dyDescent="0.25">
      <c r="A23" s="65">
        <v>208</v>
      </c>
      <c r="B23" s="123" t="s">
        <v>32</v>
      </c>
      <c r="C23" s="69" t="s">
        <v>73</v>
      </c>
      <c r="D23" s="80" t="s">
        <v>123</v>
      </c>
      <c r="E23" s="124">
        <v>1130708601</v>
      </c>
      <c r="F23" s="123">
        <v>2</v>
      </c>
      <c r="G23" s="65">
        <v>7.14</v>
      </c>
      <c r="H23" s="66">
        <v>14.28</v>
      </c>
      <c r="I23" s="68"/>
      <c r="J23" s="66">
        <v>7.14</v>
      </c>
      <c r="K23" s="65"/>
      <c r="L23" s="65"/>
      <c r="M23" s="69" t="s">
        <v>6</v>
      </c>
      <c r="N23" s="69"/>
    </row>
    <row r="24" spans="1:14" x14ac:dyDescent="0.25">
      <c r="A24" s="65">
        <v>209</v>
      </c>
      <c r="B24" s="123" t="s">
        <v>32</v>
      </c>
      <c r="C24" s="69" t="s">
        <v>73</v>
      </c>
      <c r="D24" s="80" t="s">
        <v>77</v>
      </c>
      <c r="E24" s="124">
        <v>1130708801</v>
      </c>
      <c r="F24" s="123">
        <v>1</v>
      </c>
      <c r="G24" s="65">
        <v>7.14</v>
      </c>
      <c r="H24" s="66">
        <v>7.14</v>
      </c>
      <c r="I24" s="68"/>
      <c r="J24" s="66">
        <v>3.57</v>
      </c>
      <c r="K24" s="65"/>
      <c r="L24" s="65"/>
      <c r="M24" s="69" t="s">
        <v>6</v>
      </c>
      <c r="N24" s="69"/>
    </row>
    <row r="25" spans="1:14" x14ac:dyDescent="0.25">
      <c r="A25" s="65">
        <v>210</v>
      </c>
      <c r="B25" s="123" t="s">
        <v>32</v>
      </c>
      <c r="C25" s="69" t="s">
        <v>73</v>
      </c>
      <c r="D25" s="80" t="s">
        <v>124</v>
      </c>
      <c r="E25" s="124">
        <v>1130710007</v>
      </c>
      <c r="F25" s="123">
        <v>8</v>
      </c>
      <c r="G25" s="65">
        <v>7.14</v>
      </c>
      <c r="H25" s="66">
        <v>57.12</v>
      </c>
      <c r="I25" s="68"/>
      <c r="J25" s="66">
        <v>28.56</v>
      </c>
      <c r="K25" s="65"/>
      <c r="L25" s="65"/>
      <c r="M25" s="69" t="s">
        <v>6</v>
      </c>
      <c r="N25" s="69"/>
    </row>
    <row r="26" spans="1:14" hidden="1" x14ac:dyDescent="0.25">
      <c r="A26" s="65">
        <v>211</v>
      </c>
      <c r="B26" s="123" t="s">
        <v>32</v>
      </c>
      <c r="C26" s="69" t="s">
        <v>73</v>
      </c>
      <c r="D26" s="80" t="s">
        <v>125</v>
      </c>
      <c r="E26" s="124">
        <v>1130902101</v>
      </c>
      <c r="F26" s="123">
        <v>1</v>
      </c>
      <c r="G26" s="65">
        <v>7.14</v>
      </c>
      <c r="H26" s="66">
        <v>7.14</v>
      </c>
      <c r="I26" s="68">
        <v>5.34</v>
      </c>
      <c r="J26" s="66">
        <v>7.1099999999999994</v>
      </c>
      <c r="K26" s="65">
        <v>5.34</v>
      </c>
      <c r="L26" s="126">
        <v>1</v>
      </c>
      <c r="M26" s="69" t="s">
        <v>4</v>
      </c>
      <c r="N26" s="69"/>
    </row>
    <row r="27" spans="1:14" hidden="1" x14ac:dyDescent="0.25">
      <c r="A27" s="65">
        <v>212</v>
      </c>
      <c r="B27" s="123" t="s">
        <v>32</v>
      </c>
      <c r="C27" s="69" t="s">
        <v>73</v>
      </c>
      <c r="D27" s="80" t="s">
        <v>126</v>
      </c>
      <c r="E27" s="124">
        <v>1130905603</v>
      </c>
      <c r="F27" s="123">
        <v>1</v>
      </c>
      <c r="G27" s="65">
        <v>7.14</v>
      </c>
      <c r="H27" s="66">
        <v>7.14</v>
      </c>
      <c r="I27" s="68">
        <v>5.25</v>
      </c>
      <c r="J27" s="66">
        <v>6.93</v>
      </c>
      <c r="K27" s="65">
        <v>5.61</v>
      </c>
      <c r="L27" s="126">
        <v>1</v>
      </c>
      <c r="M27" s="69" t="s">
        <v>4</v>
      </c>
      <c r="N27" s="69"/>
    </row>
    <row r="28" spans="1:14" hidden="1" x14ac:dyDescent="0.25">
      <c r="A28" s="65">
        <v>213</v>
      </c>
      <c r="B28" s="123" t="s">
        <v>32</v>
      </c>
      <c r="C28" s="69" t="s">
        <v>73</v>
      </c>
      <c r="D28" s="80" t="s">
        <v>127</v>
      </c>
      <c r="E28" s="124">
        <v>1130905611</v>
      </c>
      <c r="F28" s="123">
        <v>1</v>
      </c>
      <c r="G28" s="65">
        <v>7.14</v>
      </c>
      <c r="H28" s="66">
        <v>7.14</v>
      </c>
      <c r="I28" s="68">
        <v>6.02</v>
      </c>
      <c r="J28" s="66">
        <v>8.4699999999999989</v>
      </c>
      <c r="K28" s="65">
        <v>5.97</v>
      </c>
      <c r="L28" s="126">
        <v>1</v>
      </c>
      <c r="M28" s="69" t="s">
        <v>4</v>
      </c>
      <c r="N28" s="69"/>
    </row>
    <row r="29" spans="1:14" hidden="1" x14ac:dyDescent="0.25">
      <c r="A29" s="65">
        <v>214</v>
      </c>
      <c r="B29" s="123" t="s">
        <v>32</v>
      </c>
      <c r="C29" s="69" t="s">
        <v>73</v>
      </c>
      <c r="D29" s="80" t="s">
        <v>128</v>
      </c>
      <c r="E29" s="124">
        <v>1130906601</v>
      </c>
      <c r="F29" s="123">
        <v>1</v>
      </c>
      <c r="G29" s="65">
        <v>7.14</v>
      </c>
      <c r="H29" s="66">
        <v>7.14</v>
      </c>
      <c r="I29" s="68">
        <v>5.04</v>
      </c>
      <c r="J29" s="66">
        <v>6.51</v>
      </c>
      <c r="K29" s="65">
        <v>5.03</v>
      </c>
      <c r="L29" s="126">
        <v>1</v>
      </c>
      <c r="M29" s="69" t="s">
        <v>4</v>
      </c>
      <c r="N29" s="69"/>
    </row>
    <row r="30" spans="1:14" hidden="1" x14ac:dyDescent="0.25">
      <c r="A30" s="65">
        <v>215</v>
      </c>
      <c r="B30" s="123" t="s">
        <v>32</v>
      </c>
      <c r="C30" s="69" t="s">
        <v>73</v>
      </c>
      <c r="D30" s="80" t="s">
        <v>129</v>
      </c>
      <c r="E30" s="124">
        <v>1131000302</v>
      </c>
      <c r="F30" s="123">
        <v>1</v>
      </c>
      <c r="G30" s="65">
        <v>7.14</v>
      </c>
      <c r="H30" s="66">
        <v>7.14</v>
      </c>
      <c r="I30" s="68">
        <v>4.68</v>
      </c>
      <c r="J30" s="66">
        <v>5.79</v>
      </c>
      <c r="K30" s="65">
        <v>4.6100000000000003</v>
      </c>
      <c r="L30" s="126">
        <v>1</v>
      </c>
      <c r="M30" s="69" t="s">
        <v>4</v>
      </c>
      <c r="N30" s="69"/>
    </row>
    <row r="31" spans="1:14" hidden="1" x14ac:dyDescent="0.25">
      <c r="A31" s="65">
        <v>216</v>
      </c>
      <c r="B31" s="123" t="s">
        <v>32</v>
      </c>
      <c r="C31" s="69" t="s">
        <v>73</v>
      </c>
      <c r="D31" s="80" t="s">
        <v>130</v>
      </c>
      <c r="E31" s="124">
        <v>1131002202</v>
      </c>
      <c r="F31" s="123">
        <v>1</v>
      </c>
      <c r="G31" s="65">
        <v>7.14</v>
      </c>
      <c r="H31" s="66">
        <v>7.14</v>
      </c>
      <c r="I31" s="68">
        <v>5.29</v>
      </c>
      <c r="J31" s="66">
        <v>7.01</v>
      </c>
      <c r="K31" s="65">
        <v>5.57</v>
      </c>
      <c r="L31" s="126">
        <v>1</v>
      </c>
      <c r="M31" s="69" t="s">
        <v>4</v>
      </c>
      <c r="N31" s="69"/>
    </row>
    <row r="32" spans="1:14" hidden="1" x14ac:dyDescent="0.25">
      <c r="A32" s="65">
        <v>217</v>
      </c>
      <c r="B32" s="123" t="s">
        <v>32</v>
      </c>
      <c r="C32" s="69" t="s">
        <v>73</v>
      </c>
      <c r="D32" s="80" t="s">
        <v>131</v>
      </c>
      <c r="E32" s="124">
        <v>1131002702</v>
      </c>
      <c r="F32" s="123">
        <v>1</v>
      </c>
      <c r="G32" s="65">
        <v>7.14</v>
      </c>
      <c r="H32" s="66">
        <v>7.14</v>
      </c>
      <c r="I32" s="68">
        <v>5.03</v>
      </c>
      <c r="J32" s="66">
        <v>10.67</v>
      </c>
      <c r="K32" s="65">
        <v>5.03</v>
      </c>
      <c r="L32" s="126">
        <v>1</v>
      </c>
      <c r="M32" s="69" t="s">
        <v>4</v>
      </c>
      <c r="N32" s="69"/>
    </row>
    <row r="33" spans="1:14" hidden="1" x14ac:dyDescent="0.25">
      <c r="A33" s="65">
        <v>218</v>
      </c>
      <c r="B33" s="123" t="s">
        <v>32</v>
      </c>
      <c r="C33" s="69" t="s">
        <v>73</v>
      </c>
      <c r="D33" s="80" t="s">
        <v>132</v>
      </c>
      <c r="E33" s="124">
        <v>1131006601</v>
      </c>
      <c r="F33" s="123">
        <v>1</v>
      </c>
      <c r="G33" s="65">
        <v>7.14</v>
      </c>
      <c r="H33" s="66">
        <v>7.14</v>
      </c>
      <c r="I33" s="68">
        <v>4.38</v>
      </c>
      <c r="J33" s="66">
        <v>5.1899999999999995</v>
      </c>
      <c r="K33" s="65">
        <v>4.34</v>
      </c>
      <c r="L33" s="126">
        <v>1</v>
      </c>
      <c r="M33" s="69" t="s">
        <v>4</v>
      </c>
      <c r="N33" s="69"/>
    </row>
    <row r="34" spans="1:14" hidden="1" x14ac:dyDescent="0.25">
      <c r="A34" s="65">
        <v>219</v>
      </c>
      <c r="B34" s="123" t="s">
        <v>32</v>
      </c>
      <c r="C34" s="69" t="s">
        <v>73</v>
      </c>
      <c r="D34" s="80" t="s">
        <v>133</v>
      </c>
      <c r="E34" s="124">
        <v>1131202101</v>
      </c>
      <c r="F34" s="123">
        <v>1</v>
      </c>
      <c r="G34" s="65">
        <v>7.14</v>
      </c>
      <c r="H34" s="66">
        <v>7.14</v>
      </c>
      <c r="I34" s="68">
        <v>5.0999999999999996</v>
      </c>
      <c r="J34" s="66">
        <v>6.63</v>
      </c>
      <c r="K34" s="65">
        <v>5.0999999999999996</v>
      </c>
      <c r="L34" s="126">
        <v>1</v>
      </c>
      <c r="M34" s="69" t="s">
        <v>4</v>
      </c>
      <c r="N34" s="69"/>
    </row>
    <row r="35" spans="1:14" hidden="1" x14ac:dyDescent="0.25">
      <c r="A35" s="65">
        <v>220</v>
      </c>
      <c r="B35" s="123" t="s">
        <v>32</v>
      </c>
      <c r="C35" s="69" t="s">
        <v>73</v>
      </c>
      <c r="D35" s="80" t="s">
        <v>134</v>
      </c>
      <c r="E35" s="124">
        <v>1131203901</v>
      </c>
      <c r="F35" s="123">
        <v>1</v>
      </c>
      <c r="G35" s="65">
        <v>7.14</v>
      </c>
      <c r="H35" s="66">
        <v>7.14</v>
      </c>
      <c r="I35" s="68">
        <v>5.72</v>
      </c>
      <c r="J35" s="66">
        <v>7.8699999999999992</v>
      </c>
      <c r="K35" s="65">
        <v>5.61</v>
      </c>
      <c r="L35" s="126">
        <v>1</v>
      </c>
      <c r="M35" s="69" t="s">
        <v>4</v>
      </c>
      <c r="N35" s="69"/>
    </row>
    <row r="36" spans="1:14" hidden="1" x14ac:dyDescent="0.25">
      <c r="A36" s="65">
        <v>221</v>
      </c>
      <c r="B36" s="123" t="s">
        <v>32</v>
      </c>
      <c r="C36" s="69" t="s">
        <v>73</v>
      </c>
      <c r="D36" s="80" t="s">
        <v>144</v>
      </c>
      <c r="E36" s="124">
        <v>1131204701</v>
      </c>
      <c r="F36" s="123">
        <v>1</v>
      </c>
      <c r="G36" s="65">
        <v>7.14</v>
      </c>
      <c r="H36" s="66">
        <v>7.14</v>
      </c>
      <c r="I36" s="68">
        <v>5.23</v>
      </c>
      <c r="J36" s="66">
        <v>6.8900000000000006</v>
      </c>
      <c r="K36" s="65">
        <v>5.49</v>
      </c>
      <c r="L36" s="126">
        <v>1</v>
      </c>
      <c r="M36" s="69" t="s">
        <v>4</v>
      </c>
      <c r="N36" s="69"/>
    </row>
    <row r="37" spans="1:14" x14ac:dyDescent="0.25">
      <c r="A37" s="65">
        <v>222</v>
      </c>
      <c r="B37" s="123" t="s">
        <v>32</v>
      </c>
      <c r="C37" s="69" t="s">
        <v>73</v>
      </c>
      <c r="D37" s="80" t="s">
        <v>135</v>
      </c>
      <c r="E37" s="124">
        <v>1131206302</v>
      </c>
      <c r="F37" s="123">
        <v>1</v>
      </c>
      <c r="G37" s="65">
        <v>7.14</v>
      </c>
      <c r="H37" s="66">
        <v>7.14</v>
      </c>
      <c r="I37" s="68"/>
      <c r="J37" s="66">
        <v>3.57</v>
      </c>
      <c r="K37" s="65"/>
      <c r="L37" s="65"/>
      <c r="M37" s="69" t="s">
        <v>6</v>
      </c>
      <c r="N37" s="69"/>
    </row>
    <row r="38" spans="1:14" x14ac:dyDescent="0.25">
      <c r="A38" s="65">
        <v>223</v>
      </c>
      <c r="B38" s="123" t="s">
        <v>32</v>
      </c>
      <c r="C38" s="69" t="s">
        <v>73</v>
      </c>
      <c r="D38" s="80" t="s">
        <v>136</v>
      </c>
      <c r="E38" s="124">
        <v>1131207701</v>
      </c>
      <c r="F38" s="123">
        <v>1</v>
      </c>
      <c r="G38" s="65">
        <v>7.14</v>
      </c>
      <c r="H38" s="66">
        <v>7.14</v>
      </c>
      <c r="I38" s="68">
        <v>4.4400000000000004</v>
      </c>
      <c r="J38" s="66">
        <v>3.57</v>
      </c>
      <c r="K38" s="65"/>
      <c r="L38" s="65"/>
      <c r="M38" s="69" t="s">
        <v>6</v>
      </c>
      <c r="N38" s="69"/>
    </row>
    <row r="39" spans="1:14" hidden="1" x14ac:dyDescent="0.25">
      <c r="A39" s="65">
        <v>224</v>
      </c>
      <c r="B39" s="123" t="s">
        <v>32</v>
      </c>
      <c r="C39" s="69" t="s">
        <v>73</v>
      </c>
      <c r="D39" s="80" t="s">
        <v>137</v>
      </c>
      <c r="E39" s="124">
        <v>1131700701</v>
      </c>
      <c r="F39" s="123">
        <v>1</v>
      </c>
      <c r="G39" s="65">
        <v>7.14</v>
      </c>
      <c r="H39" s="66">
        <v>7.14</v>
      </c>
      <c r="I39" s="68">
        <v>5.22</v>
      </c>
      <c r="J39" s="66">
        <v>8.7899999999999991</v>
      </c>
      <c r="K39" s="65">
        <v>4.9800000000000004</v>
      </c>
      <c r="L39" s="126">
        <v>1</v>
      </c>
      <c r="M39" s="69" t="s">
        <v>4</v>
      </c>
      <c r="N39" s="69"/>
    </row>
    <row r="40" spans="1:14" x14ac:dyDescent="0.25">
      <c r="A40" s="65">
        <v>225</v>
      </c>
      <c r="B40" s="123" t="s">
        <v>32</v>
      </c>
      <c r="C40" s="69" t="s">
        <v>73</v>
      </c>
      <c r="D40" s="80" t="s">
        <v>151</v>
      </c>
      <c r="E40" s="124">
        <v>1131708901</v>
      </c>
      <c r="F40" s="123">
        <v>1</v>
      </c>
      <c r="G40" s="65">
        <v>7.14</v>
      </c>
      <c r="H40" s="66">
        <v>7.14</v>
      </c>
      <c r="I40" s="68"/>
      <c r="J40" s="66">
        <v>3.57</v>
      </c>
      <c r="K40" s="65"/>
      <c r="L40" s="65"/>
      <c r="M40" s="69" t="s">
        <v>6</v>
      </c>
      <c r="N40" s="69"/>
    </row>
    <row r="41" spans="1:14" x14ac:dyDescent="0.25">
      <c r="A41" s="65">
        <v>226</v>
      </c>
      <c r="B41" s="123" t="s">
        <v>32</v>
      </c>
      <c r="C41" s="69" t="s">
        <v>73</v>
      </c>
      <c r="D41" s="80" t="s">
        <v>138</v>
      </c>
      <c r="E41" s="124">
        <v>1131710601</v>
      </c>
      <c r="F41" s="123">
        <v>1</v>
      </c>
      <c r="G41" s="65">
        <v>7.14</v>
      </c>
      <c r="H41" s="66">
        <v>7.14</v>
      </c>
      <c r="I41" s="68"/>
      <c r="J41" s="66">
        <v>3.57</v>
      </c>
      <c r="K41" s="65"/>
      <c r="L41" s="65"/>
      <c r="M41" s="69" t="s">
        <v>6</v>
      </c>
      <c r="N41" s="69"/>
    </row>
    <row r="42" spans="1:14" x14ac:dyDescent="0.25">
      <c r="A42" s="65">
        <v>227</v>
      </c>
      <c r="B42" s="123" t="s">
        <v>32</v>
      </c>
      <c r="C42" s="69" t="s">
        <v>73</v>
      </c>
      <c r="D42" s="80" t="s">
        <v>139</v>
      </c>
      <c r="E42" s="124">
        <v>1131904201</v>
      </c>
      <c r="F42" s="123">
        <v>2</v>
      </c>
      <c r="G42" s="65">
        <v>7.14</v>
      </c>
      <c r="H42" s="66">
        <v>14.28</v>
      </c>
      <c r="I42" s="68"/>
      <c r="J42" s="66">
        <v>7.14</v>
      </c>
      <c r="K42" s="65"/>
      <c r="L42" s="65"/>
      <c r="M42" s="69" t="s">
        <v>6</v>
      </c>
      <c r="N42" s="69"/>
    </row>
    <row r="43" spans="1:14" hidden="1" x14ac:dyDescent="0.25">
      <c r="A43" s="163" t="s">
        <v>21</v>
      </c>
      <c r="B43" s="163"/>
      <c r="C43" s="163"/>
      <c r="D43" s="163"/>
      <c r="E43" s="163"/>
      <c r="F43" s="127">
        <f>SUM(F4:F42)</f>
        <v>49</v>
      </c>
      <c r="G43" s="128">
        <f>SUM(G4:G42)</f>
        <v>278.4599999999997</v>
      </c>
      <c r="H43" s="128">
        <f>SUM(H4:H42)</f>
        <v>349.85999999999973</v>
      </c>
      <c r="I43" s="128">
        <f t="shared" ref="I43:K43" si="0">SUM(I4:I42)</f>
        <v>145.41</v>
      </c>
      <c r="J43" s="128">
        <f t="shared" si="0"/>
        <v>259.42999999999995</v>
      </c>
      <c r="K43" s="128">
        <f t="shared" si="0"/>
        <v>128.75299999999999</v>
      </c>
      <c r="L43" s="128"/>
      <c r="M43" s="122"/>
      <c r="N43" s="122"/>
    </row>
  </sheetData>
  <autoFilter ref="A3:N43" xr:uid="{00000000-0001-0000-0800-000000000000}">
    <filterColumn colId="12">
      <filters>
        <filter val="Land issue"/>
        <filter val="Land not available"/>
      </filters>
    </filterColumn>
  </autoFilter>
  <mergeCells count="3">
    <mergeCell ref="A1:N1"/>
    <mergeCell ref="A2:N2"/>
    <mergeCell ref="A43:E43"/>
  </mergeCells>
  <pageMargins left="0.42" right="0.45" top="0.35" bottom="0.46" header="0.39370078740157483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Abstract Div IV</vt:lpstr>
      <vt:lpstr>PS</vt:lpstr>
      <vt:lpstr>PS to MS</vt:lpstr>
      <vt:lpstr>MS to HS</vt:lpstr>
      <vt:lpstr>HS to HSS</vt:lpstr>
      <vt:lpstr>Str Sec.,Hr.sec.</vt:lpstr>
      <vt:lpstr>BT Ele</vt:lpstr>
      <vt:lpstr>GT Ele</vt:lpstr>
      <vt:lpstr>ACR Ele</vt:lpstr>
      <vt:lpstr>BW Ele</vt:lpstr>
      <vt:lpstr>'ACR Ele'!Print_Titles</vt:lpstr>
      <vt:lpstr>'BT Ele'!Print_Titles</vt:lpstr>
      <vt:lpstr>'BW Ele'!Print_Titles</vt:lpstr>
      <vt:lpstr>'GT Ele'!Print_Titles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2022-02-20T06:57:56Z</dcterms:modified>
</cp:coreProperties>
</file>